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1">Лист2!$C$30</definedName>
  </definedNames>
  <calcPr calcId="124519"/>
</workbook>
</file>

<file path=xl/calcChain.xml><?xml version="1.0" encoding="utf-8"?>
<calcChain xmlns="http://schemas.openxmlformats.org/spreadsheetml/2006/main">
  <c r="J34" i="2"/>
  <c r="N50"/>
  <c r="I50"/>
  <c r="S22"/>
  <c r="X50"/>
  <c r="S50"/>
  <c r="J48"/>
  <c r="J51" s="1"/>
  <c r="K48"/>
  <c r="K51" s="1"/>
  <c r="L48"/>
  <c r="L51" s="1"/>
  <c r="M48"/>
  <c r="M51" s="1"/>
  <c r="O48"/>
  <c r="O51" s="1"/>
  <c r="P48"/>
  <c r="P51" s="1"/>
  <c r="Q48"/>
  <c r="Q51" s="1"/>
  <c r="R48"/>
  <c r="R51" s="1"/>
  <c r="T48"/>
  <c r="T51" s="1"/>
  <c r="V48"/>
  <c r="V51" s="1"/>
  <c r="W48"/>
  <c r="W51" s="1"/>
  <c r="Y48"/>
  <c r="Y51" s="1"/>
  <c r="Z48"/>
  <c r="Z51" s="1"/>
  <c r="AA48"/>
  <c r="AA51" s="1"/>
  <c r="AB48"/>
  <c r="AB51" s="1"/>
  <c r="X47"/>
  <c r="S47"/>
  <c r="N47"/>
  <c r="I47"/>
  <c r="X43"/>
  <c r="S43"/>
  <c r="N43"/>
  <c r="I43"/>
  <c r="X39"/>
  <c r="S39"/>
  <c r="N39"/>
  <c r="I39"/>
  <c r="X35"/>
  <c r="S35"/>
  <c r="N35"/>
  <c r="I35"/>
  <c r="X34"/>
  <c r="S34"/>
  <c r="N34"/>
  <c r="I34"/>
  <c r="X30"/>
  <c r="S30"/>
  <c r="N30"/>
  <c r="I30"/>
  <c r="X29"/>
  <c r="N29"/>
  <c r="I29"/>
  <c r="X28"/>
  <c r="S28"/>
  <c r="N28"/>
  <c r="I28"/>
  <c r="H28" s="1"/>
  <c r="X23"/>
  <c r="S23"/>
  <c r="N23"/>
  <c r="I23"/>
  <c r="X22"/>
  <c r="N22"/>
  <c r="I22"/>
  <c r="B5" i="1"/>
  <c r="B6"/>
  <c r="B7"/>
  <c r="B4"/>
  <c r="B3" s="1"/>
  <c r="D3"/>
  <c r="E3"/>
  <c r="F3"/>
  <c r="C3"/>
  <c r="H50" i="2" l="1"/>
  <c r="X48"/>
  <c r="X51" s="1"/>
  <c r="H34"/>
  <c r="N48"/>
  <c r="N51" s="1"/>
  <c r="U48"/>
  <c r="U51" s="1"/>
  <c r="S29"/>
  <c r="S48" s="1"/>
  <c r="S51" s="1"/>
  <c r="H30"/>
  <c r="H35"/>
  <c r="H23"/>
  <c r="I48"/>
  <c r="I51" s="1"/>
  <c r="H47"/>
  <c r="H43"/>
  <c r="H39"/>
  <c r="H22"/>
  <c r="H29" l="1"/>
  <c r="H48" l="1"/>
  <c r="H51" s="1"/>
</calcChain>
</file>

<file path=xl/sharedStrings.xml><?xml version="1.0" encoding="utf-8"?>
<sst xmlns="http://schemas.openxmlformats.org/spreadsheetml/2006/main" count="187" uniqueCount="132">
  <si>
    <t>ФБ</t>
  </si>
  <si>
    <t>РБ</t>
  </si>
  <si>
    <t>МБ</t>
  </si>
  <si>
    <t>Внеб.</t>
  </si>
  <si>
    <t>2016 год</t>
  </si>
  <si>
    <t>2017 год</t>
  </si>
  <si>
    <t>2018 год</t>
  </si>
  <si>
    <t>2019 год</t>
  </si>
  <si>
    <t>Приложение 17</t>
  </si>
  <si>
    <t>к Постановлению Администрации</t>
  </si>
  <si>
    <t>МО «Кабанский район»</t>
  </si>
  <si>
    <t>от ________ 2016 г. № ____</t>
  </si>
  <si>
    <t>Приложение 2</t>
  </si>
  <si>
    <t>к  муниципальной программе</t>
  </si>
  <si>
    <t>«Развитие культуры в Кабанском районе</t>
  </si>
  <si>
    <t>План реализации муниципальной программы МО «Кабанский район»</t>
  </si>
  <si>
    <t>на очередной финансовый год и плановый период</t>
  </si>
  <si>
    <t>№ п/п</t>
  </si>
  <si>
    <t>Наименование мероприятий муниципальной  программы (подпрограммы)</t>
  </si>
  <si>
    <t>Ответственный исполнитель/соисполнители</t>
  </si>
  <si>
    <t>Наименование целевого индикатора</t>
  </si>
  <si>
    <t>Код бюджетной классификации</t>
  </si>
  <si>
    <t>раздел/подраздел</t>
  </si>
  <si>
    <t>целевая статья</t>
  </si>
  <si>
    <t>Объемы финансирования, тыс. руб.</t>
  </si>
  <si>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</si>
  <si>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</si>
  <si>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</si>
  <si>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</si>
  <si>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</si>
  <si>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Ожидаемый результат (индикатор)</t>
  </si>
  <si>
    <t>вид расхода</t>
  </si>
  <si>
    <t>1.</t>
  </si>
  <si>
    <t>1.1.</t>
  </si>
  <si>
    <t>1.1.1.</t>
  </si>
  <si>
    <t>0801</t>
  </si>
  <si>
    <t>1.1.2.</t>
  </si>
  <si>
    <t>МАУ «ЦМБ» МО «Кабанский район/Сельские библиотеки - Филиалы МАУ «ЦМБ» МО «Кабанский район» РБ</t>
  </si>
  <si>
    <t>Осуществление полномочий муниципального района по организации библиотечного обслуживания населения, комплектованию и обеспечению сохранности библиотечных фондов, переданных по соглашению сельским поселениям района</t>
  </si>
  <si>
    <t>МАУ « ЦМБ» МО «Кабанский район /  Администрации сельских поселений Кабанского района - учредителей автономных центров культуры./Сельские библиотеки, входящие в состав муниципальных автономных центров культуры сельских поселений района.</t>
  </si>
  <si>
    <t>1.1.3.</t>
  </si>
  <si>
    <t>Оказание специалистам муниципальных учреждений культуры социальной поддержки по оплате коммунальных услуг</t>
  </si>
  <si>
    <t>«МАУЦМБ»  Сельские библиотеки - Филиалы МАУ «ЦМБ», Администрации сельских поселений Кабанского района - учредителей автономных центров культуры/Сельские библиотеки, входящие в состав муниципальных автономных центров культуры сельских поселений района.</t>
  </si>
  <si>
    <t>Подпрограмма 2: «Народное творчество и культурно-досуговая деятельность»</t>
  </si>
  <si>
    <r>
      <t>Цель</t>
    </r>
    <r>
      <rPr>
        <b/>
        <sz val="10"/>
        <color theme="1"/>
        <rFont val="Times New Roman"/>
        <family val="1"/>
        <charset val="204"/>
      </rPr>
      <t xml:space="preserve">: </t>
    </r>
    <r>
      <rPr>
        <sz val="10"/>
        <color theme="1"/>
        <rFont val="Times New Roman"/>
        <family val="1"/>
        <charset val="204"/>
      </rPr>
      <t>Развитие массового художественного творчества и культурно-досуговой деятельности.</t>
    </r>
  </si>
  <si>
    <t>Задача 1. Создание условий для развития массового художественного творчества и культурно-досуговой деятельности творчества; Задача 2. Укрепление и сохранение материально-технической базы учреждений культуры.</t>
  </si>
  <si>
    <t xml:space="preserve">МАУ «Районный Дом культуры» МО «Кабанский район» РБ, Сельские клубы - Филиалы МАУ «Районный Дом культуры» </t>
  </si>
  <si>
    <t>Осуществление полномочий муниципального района по созданию условий для развития местного традиционного народного творчества, участие в сохранение, возрождении и развитии народных художественных промыслов, переданных по соглашению сельским поселениям района</t>
  </si>
  <si>
    <t>МАУ «Районный Дом культуры», Сельские клубы – Филиалы, Администрации сельских поселений Кабанского района - учредителей автономных центров культуры.</t>
  </si>
  <si>
    <t>МАУ «Районный Дом культуры» / Администрации сельских поселений Кабанского района - учредителей автономных центров культуры. Сельские клубы, входящие в состав муниципальных автономных центров культуры сельских поселений района.</t>
  </si>
  <si>
    <t>Подпрограмма 3: «Образование в сфере культуры»</t>
  </si>
  <si>
    <r>
      <t xml:space="preserve">Цель: </t>
    </r>
    <r>
      <rPr>
        <sz val="10"/>
        <color rgb="FF000000"/>
        <rFont val="Times New Roman"/>
        <family val="1"/>
        <charset val="204"/>
      </rPr>
      <t>Развитие дополнительного образования  детей в области культуры и искусства</t>
    </r>
    <r>
      <rPr>
        <sz val="10"/>
        <color theme="1"/>
        <rFont val="Times New Roman"/>
        <family val="1"/>
        <charset val="204"/>
      </rPr>
      <t>.</t>
    </r>
  </si>
  <si>
    <r>
      <t xml:space="preserve">Задача 1. </t>
    </r>
    <r>
      <rPr>
        <sz val="10"/>
        <color rgb="FF000000"/>
        <rFont val="Times New Roman"/>
        <family val="1"/>
        <charset val="204"/>
      </rPr>
      <t>Выявление и обучение особо одаренных детей, ранняя их ориентация на профессиональную деятельность в сфере культуры и искусства; Задача  2. Развитие системы подготовки творческих кадров для сферы культуры и искусства; Задача  3. Обеспечение профессионального роста преподавателей учебных заведений и других работников отрасли; Задача  4. Укрепление и сохранение материально-технической базы образовательных учреждений культуры.</t>
    </r>
  </si>
  <si>
    <t xml:space="preserve">Оказание муниципальным учреждением (ДШИ) муниципальных услуг (работ), в том числе на содержание имущества </t>
  </si>
  <si>
    <t>МАУДО «Кабанская ДШИ», МАУДО «Селенгинская ДШИ», МАУДО «Каменская ДШИ», МАУДО «Выдринская ДШИ», МАУДО «Бабушкинская ДШИ»</t>
  </si>
  <si>
    <t>Цель: Развитие молодежной политики, способствующей творческому, интеллектуальному, личностному развитию молодёжи.</t>
  </si>
  <si>
    <r>
      <t xml:space="preserve">Задача 1. </t>
    </r>
    <r>
      <rPr>
        <sz val="10"/>
        <color rgb="FF000000"/>
        <rFont val="Times New Roman"/>
        <family val="1"/>
        <charset val="204"/>
      </rPr>
      <t xml:space="preserve">Создание условий для участия молодёжи в культурной жизни; Задача 2. Создание условий для выявления, поддержки, сопровождение творчески, талантливых и одаренных детей, их участие в олимпиадах, конкурсах, соревнованиях и других мероприятиях различного уровня; Задача 3. Создание условий для творческого, интеллектуального, личностного развития молодёжи и её социальной адаптации; Задача 4. Развитие моделей и форм вовлечения молодежи в трудовую, экономическую и инновационную деятельность, направленную на решение вопросов самообеспечения молодежи; Задача 5.  Воспитание у молодежи чувства патриотизма, гражданской ответственности и российской  идентичности, формирование установок толерантного поведения в обществе.       </t>
    </r>
  </si>
  <si>
    <t>Обеспечение управления реализацией выполнения мероприятий муниципальной программы.</t>
  </si>
  <si>
    <t>Муниципальное казённое учреждение «Комитет по культуре и делам молодежи» Администрации МО «Кабанский район»</t>
  </si>
  <si>
    <t>Подпрограмма 5: «Памятники истории и культуры»</t>
  </si>
  <si>
    <t>Цель: Сохранение памятников истории, расположенных на территории МО « Кабанский район» Республики Бурятия.</t>
  </si>
  <si>
    <t>Задача 1. Оформление прав собственности городскими и сельскими поселениями МО «Кабанский район» на объекты культурно  наследия; Задача 2. Проведение ремонтно-реставрационных работ памятников.</t>
  </si>
  <si>
    <t>Подпрограмма 6: «Совершенствование муниципального управления в сфере культуры и создание условий для реализации муниципальной программы»</t>
  </si>
  <si>
    <t>Цель: Повышение эффективности управления в сфере культуры в Кабанском районе Республики Бурятия.</t>
  </si>
  <si>
    <t>Задача 1. Совершенствование правового, организационного, экономического механизмов функционирования в сфере образования; Задача 2. Обеспечение управления реализацией мероприятий муниципальной программы "Развитие культуры в Кабанском районе на 2016-2018 годы и период 2019 годы" на муниципальном уровне; Задача 3. Формирование и продвижение позитивного инвестиционного имиджа культуры и молодёжной политики МО «Кабанский район».</t>
  </si>
  <si>
    <t>П1И3*- Количество документов (359 782 ед.);</t>
  </si>
  <si>
    <t>П1И4*- Количество библиографических записей для сводного электронного каталога библиотек РБ, в том числе включенных в сводный электронный каталог библиотек РФ (13 580 ед.);</t>
  </si>
  <si>
    <t>П1И5*- Среднемесячная заработная плата работников отрасли «Культура» (30 057 руб.).</t>
  </si>
  <si>
    <t xml:space="preserve"> </t>
  </si>
  <si>
    <t>Индикаторы «Народное творчество и культурно-досуговая деятельность»:</t>
  </si>
  <si>
    <t>П2И1*- Количество участников культурно - досуговых мероприятий (203 946 чел);</t>
  </si>
  <si>
    <t>Индикаторы «Образование в сфере культуры»:</t>
  </si>
  <si>
    <t>П3И3*- Средняя заработная плата педагогических работников (28 619 руб.).</t>
  </si>
  <si>
    <t>Индикаторы «Памятники истории и культуры»:</t>
  </si>
  <si>
    <t>П5И1*- Доля объектов культурного  наследия, в отношениях которых изготовлена техническая документация;</t>
  </si>
  <si>
    <t>П5И2*- Доля объектов культурного наследия, находящихся в муниципальной собственности (100%);</t>
  </si>
  <si>
    <t>П5И3*- Доля объектов культурного наследия, находящихся в удовлетворительном состоянии (100%).</t>
  </si>
  <si>
    <t xml:space="preserve">П1И3*
П1И5*
</t>
  </si>
  <si>
    <t>П1И3*</t>
  </si>
  <si>
    <t xml:space="preserve">П2И1*
П1И1*
</t>
  </si>
  <si>
    <t>П3И3*</t>
  </si>
  <si>
    <t xml:space="preserve">П4И1* 
П4И2* 
П4И3*
</t>
  </si>
  <si>
    <t>П6И1*</t>
  </si>
  <si>
    <t xml:space="preserve">П5И1*
П5И2*
</t>
  </si>
  <si>
    <t>П1И5*</t>
  </si>
  <si>
    <t>0702</t>
  </si>
  <si>
    <t>0804</t>
  </si>
  <si>
    <r>
      <t xml:space="preserve">П2И2*- </t>
    </r>
    <r>
      <rPr>
        <sz val="11"/>
        <color rgb="FF000000"/>
        <rFont val="Times New Roman"/>
        <family val="1"/>
        <charset val="204"/>
      </rPr>
      <t>Доля детей, привлекаемых к участию в творческих мероприятиях, в общем числе детей (11,1%);</t>
    </r>
  </si>
  <si>
    <r>
      <t xml:space="preserve">П3И1*- </t>
    </r>
    <r>
      <rPr>
        <sz val="11"/>
        <color rgb="FF000000"/>
        <rFont val="Times New Roman"/>
        <family val="1"/>
        <charset val="204"/>
      </rPr>
      <t>Среднегодовой контингент обучающихся</t>
    </r>
    <r>
      <rPr>
        <sz val="11"/>
        <color theme="1"/>
        <rFont val="Times New Roman"/>
        <family val="1"/>
        <charset val="204"/>
      </rPr>
      <t xml:space="preserve"> (589 чел.);</t>
    </r>
  </si>
  <si>
    <r>
      <t xml:space="preserve">П3И2*- </t>
    </r>
    <r>
      <rPr>
        <sz val="11"/>
        <color rgb="FF000000"/>
        <rFont val="Times New Roman"/>
        <family val="1"/>
        <charset val="204"/>
      </rPr>
      <t>Охват детей до 15 лет дополнительным образованием в сфере культуры и искусства</t>
    </r>
    <r>
      <rPr>
        <sz val="11"/>
        <color theme="1"/>
        <rFont val="Times New Roman"/>
        <family val="1"/>
        <charset val="204"/>
      </rPr>
      <t xml:space="preserve"> (8,0%);</t>
    </r>
  </si>
  <si>
    <r>
      <t>Индикаторы «</t>
    </r>
    <r>
      <rPr>
        <b/>
        <sz val="11"/>
        <color rgb="FF000000"/>
        <rFont val="Times New Roman"/>
        <family val="1"/>
        <charset val="204"/>
      </rPr>
      <t>Молодежная политика</t>
    </r>
    <r>
      <rPr>
        <b/>
        <sz val="11"/>
        <color theme="1"/>
        <rFont val="Times New Roman"/>
        <family val="1"/>
        <charset val="204"/>
      </rPr>
      <t>»:</t>
    </r>
  </si>
  <si>
    <r>
      <t xml:space="preserve">П4И1*- </t>
    </r>
    <r>
      <rPr>
        <sz val="11"/>
        <color rgb="FF000000"/>
        <rFont val="Times New Roman"/>
        <family val="1"/>
        <charset val="204"/>
      </rPr>
  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  </r>
    <r>
      <rPr>
        <sz val="11"/>
        <color theme="1"/>
        <rFont val="Times New Roman"/>
        <family val="1"/>
        <charset val="204"/>
      </rPr>
      <t xml:space="preserve">  (570 чел.);</t>
    </r>
  </si>
  <si>
    <r>
      <t xml:space="preserve">П4И2*- </t>
    </r>
    <r>
      <rPr>
        <sz val="11"/>
        <color rgb="FF000000"/>
        <rFont val="Times New Roman"/>
        <family val="1"/>
        <charset val="204"/>
      </rPr>
  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</t>
    </r>
    <r>
      <rPr>
        <sz val="11"/>
        <color theme="1"/>
        <rFont val="Times New Roman"/>
        <family val="1"/>
        <charset val="204"/>
      </rPr>
      <t xml:space="preserve"> (40%);</t>
    </r>
  </si>
  <si>
    <r>
      <t xml:space="preserve">П4И3*- </t>
    </r>
    <r>
      <rPr>
        <sz val="11"/>
        <color rgb="FF000000"/>
        <rFont val="Times New Roman"/>
        <family val="1"/>
        <charset val="204"/>
      </rPr>
      <t>Доля молодых людей, принимающих участие в добровольческой деятельности, в общем количестве молодежи, 14-22</t>
    </r>
    <r>
      <rPr>
        <sz val="11"/>
        <color theme="1"/>
        <rFont val="Times New Roman"/>
        <family val="1"/>
        <charset val="204"/>
      </rPr>
      <t xml:space="preserve"> (18%).</t>
    </r>
  </si>
  <si>
    <r>
      <t xml:space="preserve">П6И1*- </t>
    </r>
    <r>
      <rPr>
        <sz val="11"/>
        <color rgb="FF000000"/>
        <rFont val="Times New Roman"/>
        <family val="1"/>
        <charset val="204"/>
      </rPr>
      <t xml:space="preserve">Доля высококвалифицированных работников в управлении культуры в общей численности квалифицированных работников по отрасли «Культура» </t>
    </r>
    <r>
      <rPr>
        <sz val="11"/>
        <color theme="1"/>
        <rFont val="Times New Roman"/>
        <family val="1"/>
        <charset val="204"/>
      </rPr>
      <t>(100%).</t>
    </r>
  </si>
  <si>
    <t xml:space="preserve">50 262 чел.,
30 057 руб.
</t>
  </si>
  <si>
    <t>30 057 руб</t>
  </si>
  <si>
    <t xml:space="preserve">184 024 чел., 
11,1%, 
30 057 руб
</t>
  </si>
  <si>
    <t xml:space="preserve">19 922 чел., 
30 057 руб
</t>
  </si>
  <si>
    <t>28 619 руб</t>
  </si>
  <si>
    <t xml:space="preserve">570 чел., 
 40%, 
18%
</t>
  </si>
  <si>
    <t xml:space="preserve">17,8
17,8
100%
</t>
  </si>
  <si>
    <t>К151083110</t>
  </si>
  <si>
    <t xml:space="preserve">111      129                                                                                                                       
111  119
851
111 119 242 244
852
</t>
  </si>
  <si>
    <t>К141083110</t>
  </si>
  <si>
    <t xml:space="preserve">К131072160 К131082960  К131082Г00 К131083030 К131072270   
</t>
  </si>
  <si>
    <t>К130073180</t>
  </si>
  <si>
    <t xml:space="preserve">К111051460
К111072160 К111072340  К111082960
К111082Б00
К111083120
</t>
  </si>
  <si>
    <t xml:space="preserve">К113062060
К111072340
</t>
  </si>
  <si>
    <t>К110073180</t>
  </si>
  <si>
    <t xml:space="preserve">К112072160
К121082960
К121082Г00
К121083110
К122072160
</t>
  </si>
  <si>
    <t xml:space="preserve">П2И1*
П2И2*
П1И1*
</t>
  </si>
  <si>
    <t>К123062060</t>
  </si>
  <si>
    <t xml:space="preserve">К120073180 
К100073180
</t>
  </si>
  <si>
    <t>622                                       540</t>
  </si>
  <si>
    <t xml:space="preserve"> «Развитие культуры в Кабанском районе на 2016-2018 годы и период до 2019 года»</t>
  </si>
  <si>
    <t>ВСЕГО:</t>
  </si>
  <si>
    <t>Обеспечение управления реализацией выполнения мероприятий муниципальной программы</t>
  </si>
  <si>
    <t>Оказание муниципальных услуг (работ), в том числе на содержание имущества МАУ «Кабанская ЦМБ",  филиалами МАУ "Кабанская ЦМБ"</t>
  </si>
  <si>
    <t>Оказание муниципальных услуг (работ), в том числе на содержание имущества МАУ «Районный Дом культуры», филиалами МАУ «Районный Дом культуры»</t>
  </si>
  <si>
    <t xml:space="preserve"> 
П3И2* 
П3И3*
</t>
  </si>
  <si>
    <t xml:space="preserve">
 8,0%, 
28 619 руб.
</t>
  </si>
  <si>
    <t>на 2016-2018 годы и период до 2019 года»</t>
  </si>
  <si>
    <t>Индикаторы «Совершенствование муниципального управления в сфере культуры и создание условий для реализации муниципальной программы»:</t>
  </si>
  <si>
    <t xml:space="preserve">
К161072160,
К161082960,
К161083050,
К161083110
</t>
  </si>
  <si>
    <t>Подпрограмма 4: «Молодежная политика»</t>
  </si>
  <si>
    <t xml:space="preserve">
309520 чел.,
13 580 ед.
30 057 руб.
</t>
  </si>
  <si>
    <t xml:space="preserve">
П1И3*
П1И4*
П1И5*
</t>
  </si>
  <si>
    <r>
      <t>Индикаторы «</t>
    </r>
    <r>
      <rPr>
        <b/>
        <sz val="11"/>
        <color rgb="FF000000"/>
        <rFont val="Times New Roman"/>
        <family val="1"/>
        <charset val="204"/>
      </rPr>
      <t>Библиотечное дело</t>
    </r>
    <r>
      <rPr>
        <b/>
        <sz val="11"/>
        <color theme="1"/>
        <rFont val="Times New Roman"/>
        <family val="1"/>
        <charset val="204"/>
      </rPr>
      <t>»:</t>
    </r>
  </si>
  <si>
    <t xml:space="preserve">Подпрограмма 1: «Библиотечное дело»                                                                                                                                    </t>
  </si>
  <si>
    <r>
      <t xml:space="preserve">Цель: </t>
    </r>
    <r>
      <rPr>
        <sz val="10"/>
        <color rgb="FF000000"/>
        <rFont val="Times New Roman"/>
        <family val="1"/>
        <charset val="204"/>
      </rPr>
      <t>Развитие библиотечного обслуживания населения, повышение качества и доступности современных форм информационно – просветительских и образовательных услуг.</t>
    </r>
  </si>
  <si>
    <t>Задача 1. Обеспечение доступности библиотек; Задача 2. Обеспечение доступа к электронным информационным ресурсам; Задача 3. Обеспечение доступа к электронным информационным ресурсам;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</si>
</sst>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"/>
    <numFmt numFmtId="165" formatCode="#,##0.00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4" fontId="0" fillId="0" borderId="0" xfId="0" applyNumberFormat="1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0" xfId="0" applyFont="1"/>
    <xf numFmtId="0" fontId="4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0" borderId="0" xfId="0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/>
    </xf>
    <xf numFmtId="9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" fontId="21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4" fontId="21" fillId="3" borderId="0" xfId="0" applyNumberFormat="1" applyFont="1" applyFill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/>
    </xf>
    <xf numFmtId="0" fontId="8" fillId="0" borderId="4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12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4" fillId="0" borderId="0" xfId="0" applyFont="1" applyAlignment="1"/>
    <xf numFmtId="0" fontId="8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6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1" fillId="0" borderId="4" xfId="0" applyFont="1" applyBorder="1" applyAlignment="1"/>
    <xf numFmtId="0" fontId="4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12" fillId="0" borderId="1" xfId="0" applyFont="1" applyBorder="1" applyAlignment="1"/>
    <xf numFmtId="0" fontId="14" fillId="0" borderId="1" xfId="0" applyFont="1" applyBorder="1" applyAlignment="1"/>
    <xf numFmtId="0" fontId="12" fillId="0" borderId="4" xfId="0" applyFont="1" applyBorder="1" applyAlignment="1"/>
    <xf numFmtId="0" fontId="13" fillId="0" borderId="5" xfId="0" applyFont="1" applyBorder="1" applyAlignment="1"/>
    <xf numFmtId="0" fontId="13" fillId="0" borderId="6" xfId="0" applyFont="1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B5" sqref="B5"/>
    </sheetView>
  </sheetViews>
  <sheetFormatPr defaultRowHeight="15"/>
  <cols>
    <col min="1" max="1" width="10.7109375" customWidth="1"/>
    <col min="2" max="2" width="12.140625" customWidth="1"/>
    <col min="3" max="3" width="11.140625" customWidth="1"/>
    <col min="4" max="4" width="11.85546875" customWidth="1"/>
    <col min="5" max="5" width="12.7109375" customWidth="1"/>
    <col min="6" max="6" width="11.5703125" customWidth="1"/>
  </cols>
  <sheetData>
    <row r="2" spans="1:7">
      <c r="B2" s="3"/>
      <c r="C2" s="4" t="s">
        <v>0</v>
      </c>
      <c r="D2" s="4" t="s">
        <v>1</v>
      </c>
      <c r="E2" s="4" t="s">
        <v>2</v>
      </c>
      <c r="F2" s="4" t="s">
        <v>3</v>
      </c>
    </row>
    <row r="3" spans="1:7" s="1" customFormat="1">
      <c r="B3" s="5">
        <f>B4+B5+B6+B7</f>
        <v>410999.39</v>
      </c>
      <c r="C3" s="5">
        <f>C4+C5+C6+C7</f>
        <v>198.9</v>
      </c>
      <c r="D3" s="5">
        <f t="shared" ref="D3:F3" si="0">D4+D5+D6+D7</f>
        <v>46979.7</v>
      </c>
      <c r="E3" s="5">
        <f t="shared" si="0"/>
        <v>355701.01</v>
      </c>
      <c r="F3" s="5">
        <f t="shared" si="0"/>
        <v>8119.78</v>
      </c>
    </row>
    <row r="4" spans="1:7" ht="15.75">
      <c r="A4" s="2" t="s">
        <v>4</v>
      </c>
      <c r="B4" s="5">
        <f>C4+D4+E4+F4</f>
        <v>70181.11</v>
      </c>
      <c r="C4" s="6">
        <v>198.9</v>
      </c>
      <c r="D4" s="6">
        <v>17897.5</v>
      </c>
      <c r="E4" s="6">
        <v>50131.4</v>
      </c>
      <c r="F4" s="6">
        <v>1953.31</v>
      </c>
      <c r="G4" s="1"/>
    </row>
    <row r="5" spans="1:7" ht="17.25" customHeight="1">
      <c r="A5" s="2" t="s">
        <v>5</v>
      </c>
      <c r="B5" s="5">
        <f t="shared" ref="B5:B7" si="1">C5+D5+E5+F5</f>
        <v>122181.87999999999</v>
      </c>
      <c r="C5" s="6">
        <v>0</v>
      </c>
      <c r="D5" s="6">
        <v>8664</v>
      </c>
      <c r="E5" s="6">
        <v>111504.01</v>
      </c>
      <c r="F5" s="6">
        <v>2013.87</v>
      </c>
      <c r="G5" s="1"/>
    </row>
    <row r="6" spans="1:7" ht="15.75">
      <c r="A6" s="2" t="s">
        <v>6</v>
      </c>
      <c r="B6" s="5">
        <f t="shared" si="1"/>
        <v>109318.20000000001</v>
      </c>
      <c r="C6" s="6">
        <v>0</v>
      </c>
      <c r="D6" s="6">
        <v>10209.1</v>
      </c>
      <c r="E6" s="6">
        <v>97032.8</v>
      </c>
      <c r="F6" s="6">
        <v>2076.3000000000002</v>
      </c>
      <c r="G6" s="1"/>
    </row>
    <row r="7" spans="1:7" ht="15.75">
      <c r="A7" s="2" t="s">
        <v>7</v>
      </c>
      <c r="B7" s="5">
        <f t="shared" si="1"/>
        <v>109318.20000000001</v>
      </c>
      <c r="C7" s="6">
        <v>0</v>
      </c>
      <c r="D7" s="6">
        <v>10209.1</v>
      </c>
      <c r="E7" s="6">
        <v>97032.8</v>
      </c>
      <c r="F7" s="6">
        <v>2076.3000000000002</v>
      </c>
      <c r="G7" s="1"/>
    </row>
    <row r="8" spans="1:7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78"/>
  <sheetViews>
    <sheetView tabSelected="1" topLeftCell="K10" workbookViewId="0">
      <selection activeCell="C47" sqref="C47"/>
    </sheetView>
  </sheetViews>
  <sheetFormatPr defaultRowHeight="15"/>
  <cols>
    <col min="1" max="1" width="5" customWidth="1"/>
    <col min="2" max="2" width="14.5703125" customWidth="1"/>
    <col min="3" max="3" width="13.85546875" customWidth="1"/>
    <col min="4" max="4" width="6" customWidth="1"/>
    <col min="5" max="5" width="4.7109375" style="25" customWidth="1"/>
    <col min="6" max="6" width="6.5703125" customWidth="1"/>
    <col min="7" max="7" width="4" customWidth="1"/>
    <col min="8" max="8" width="9.140625" customWidth="1"/>
    <col min="9" max="10" width="7.28515625" customWidth="1"/>
    <col min="11" max="11" width="7.7109375" customWidth="1"/>
    <col min="12" max="13" width="5.7109375" customWidth="1"/>
    <col min="14" max="16" width="7.5703125" customWidth="1"/>
    <col min="17" max="17" width="8" customWidth="1"/>
    <col min="18" max="18" width="8.42578125" customWidth="1"/>
    <col min="19" max="19" width="9" customWidth="1"/>
    <col min="20" max="20" width="8.5703125" customWidth="1"/>
    <col min="21" max="21" width="8.28515625" customWidth="1"/>
    <col min="22" max="22" width="8.140625" customWidth="1"/>
    <col min="23" max="23" width="8.28515625" customWidth="1"/>
    <col min="24" max="24" width="7.28515625" customWidth="1"/>
    <col min="25" max="28" width="6.7109375" customWidth="1"/>
    <col min="29" max="29" width="7.28515625" customWidth="1"/>
  </cols>
  <sheetData>
    <row r="2" spans="1:34">
      <c r="Y2" s="22"/>
      <c r="Z2" s="22"/>
      <c r="AA2" s="22"/>
      <c r="AB2" s="84" t="s">
        <v>8</v>
      </c>
      <c r="AC2" s="85"/>
    </row>
    <row r="3" spans="1:34">
      <c r="Y3" s="22"/>
      <c r="Z3" s="22"/>
      <c r="AA3" s="22"/>
      <c r="AB3" s="22"/>
      <c r="AC3" s="23" t="s">
        <v>9</v>
      </c>
    </row>
    <row r="4" spans="1:34">
      <c r="Y4" s="22"/>
      <c r="Z4" s="22"/>
      <c r="AA4" s="22"/>
      <c r="AB4" s="22"/>
      <c r="AC4" s="23" t="s">
        <v>10</v>
      </c>
    </row>
    <row r="5" spans="1:34">
      <c r="Y5" s="22"/>
      <c r="Z5" s="22"/>
      <c r="AA5" s="22"/>
      <c r="AB5" s="22"/>
      <c r="AC5" s="23" t="s">
        <v>11</v>
      </c>
    </row>
    <row r="6" spans="1:34">
      <c r="Y6" s="22"/>
      <c r="Z6" s="22"/>
      <c r="AA6" s="22"/>
      <c r="AB6" s="22"/>
      <c r="AC6" s="23" t="s">
        <v>12</v>
      </c>
    </row>
    <row r="7" spans="1:34">
      <c r="Y7" s="22"/>
      <c r="Z7" s="22"/>
      <c r="AA7" s="22"/>
      <c r="AB7" s="22"/>
      <c r="AC7" s="23" t="s">
        <v>13</v>
      </c>
    </row>
    <row r="8" spans="1:34">
      <c r="Y8" s="22"/>
      <c r="Z8" s="22"/>
      <c r="AA8" s="22"/>
      <c r="AB8" s="22"/>
      <c r="AC8" s="23" t="s">
        <v>10</v>
      </c>
    </row>
    <row r="9" spans="1:34">
      <c r="Y9" s="22"/>
      <c r="Z9" s="22"/>
      <c r="AA9" s="22"/>
      <c r="AB9" s="22"/>
      <c r="AC9" s="23" t="s">
        <v>14</v>
      </c>
    </row>
    <row r="10" spans="1:34">
      <c r="Y10" s="22"/>
      <c r="Z10" s="22"/>
      <c r="AA10" s="22"/>
      <c r="AB10" s="22"/>
      <c r="AC10" s="23" t="s">
        <v>122</v>
      </c>
    </row>
    <row r="11" spans="1:34" ht="15.75">
      <c r="M11" s="7"/>
      <c r="N11" s="8"/>
    </row>
    <row r="12" spans="1:34" ht="15" customHeight="1">
      <c r="A12" s="90" t="s">
        <v>15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34" ht="15.75">
      <c r="A13" s="92" t="s">
        <v>115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34" ht="15.75">
      <c r="A14" s="90" t="s">
        <v>16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6" spans="1:34" s="12" customFormat="1" ht="27.75" customHeight="1">
      <c r="A16" s="86" t="s">
        <v>17</v>
      </c>
      <c r="B16" s="86" t="s">
        <v>18</v>
      </c>
      <c r="C16" s="86" t="s">
        <v>19</v>
      </c>
      <c r="D16" s="86" t="s">
        <v>20</v>
      </c>
      <c r="E16" s="86" t="s">
        <v>21</v>
      </c>
      <c r="F16" s="86"/>
      <c r="G16" s="86"/>
      <c r="H16" s="86" t="s">
        <v>24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00"/>
      <c r="V16" s="100"/>
      <c r="W16" s="100"/>
      <c r="X16" s="100"/>
      <c r="Y16" s="100"/>
      <c r="Z16" s="100"/>
      <c r="AA16" s="100"/>
      <c r="AB16" s="100"/>
      <c r="AC16" s="86" t="s">
        <v>30</v>
      </c>
      <c r="AD16" s="11"/>
      <c r="AE16" s="11"/>
      <c r="AF16" s="11"/>
      <c r="AG16" s="11"/>
      <c r="AH16" s="11"/>
    </row>
    <row r="17" spans="1:34" s="12" customFormat="1" ht="19.5" customHeight="1">
      <c r="A17" s="86"/>
      <c r="B17" s="86"/>
      <c r="C17" s="86"/>
      <c r="D17" s="86"/>
      <c r="E17" s="93" t="s">
        <v>22</v>
      </c>
      <c r="F17" s="95" t="s">
        <v>23</v>
      </c>
      <c r="G17" s="95" t="s">
        <v>31</v>
      </c>
      <c r="H17" s="86" t="s">
        <v>25</v>
      </c>
      <c r="I17" s="87" t="s">
        <v>26</v>
      </c>
      <c r="J17" s="88"/>
      <c r="K17" s="88"/>
      <c r="L17" s="88"/>
      <c r="M17" s="89"/>
      <c r="N17" s="87" t="s">
        <v>27</v>
      </c>
      <c r="O17" s="88"/>
      <c r="P17" s="88"/>
      <c r="Q17" s="88"/>
      <c r="R17" s="89"/>
      <c r="S17" s="87" t="s">
        <v>28</v>
      </c>
      <c r="T17" s="88"/>
      <c r="U17" s="88"/>
      <c r="V17" s="88"/>
      <c r="W17" s="89"/>
      <c r="X17" s="87" t="s">
        <v>29</v>
      </c>
      <c r="Y17" s="88"/>
      <c r="Z17" s="88"/>
      <c r="AA17" s="88"/>
      <c r="AB17" s="89"/>
      <c r="AC17" s="86"/>
      <c r="AD17" s="11"/>
      <c r="AE17" s="11"/>
      <c r="AF17" s="11"/>
      <c r="AG17" s="11"/>
      <c r="AH17" s="11"/>
    </row>
    <row r="18" spans="1:34" s="11" customFormat="1" ht="45" customHeight="1">
      <c r="A18" s="86"/>
      <c r="B18" s="86"/>
      <c r="C18" s="86"/>
      <c r="D18" s="86"/>
      <c r="E18" s="94"/>
      <c r="F18" s="96"/>
      <c r="G18" s="96"/>
      <c r="H18" s="86"/>
      <c r="I18" s="16" t="s">
        <v>25</v>
      </c>
      <c r="J18" s="16" t="s">
        <v>4</v>
      </c>
      <c r="K18" s="16" t="s">
        <v>5</v>
      </c>
      <c r="L18" s="16" t="s">
        <v>6</v>
      </c>
      <c r="M18" s="16" t="s">
        <v>7</v>
      </c>
      <c r="N18" s="16" t="s">
        <v>25</v>
      </c>
      <c r="O18" s="16" t="s">
        <v>4</v>
      </c>
      <c r="P18" s="16" t="s">
        <v>5</v>
      </c>
      <c r="Q18" s="16" t="s">
        <v>6</v>
      </c>
      <c r="R18" s="16" t="s">
        <v>7</v>
      </c>
      <c r="S18" s="16" t="s">
        <v>25</v>
      </c>
      <c r="T18" s="16" t="s">
        <v>4</v>
      </c>
      <c r="U18" s="16" t="s">
        <v>5</v>
      </c>
      <c r="V18" s="16" t="s">
        <v>6</v>
      </c>
      <c r="W18" s="16" t="s">
        <v>7</v>
      </c>
      <c r="X18" s="16" t="s">
        <v>25</v>
      </c>
      <c r="Y18" s="16" t="s">
        <v>4</v>
      </c>
      <c r="Z18" s="16" t="s">
        <v>5</v>
      </c>
      <c r="AA18" s="16" t="s">
        <v>6</v>
      </c>
      <c r="AB18" s="58" t="s">
        <v>7</v>
      </c>
      <c r="AC18" s="86"/>
    </row>
    <row r="19" spans="1:34" s="10" customFormat="1" ht="15" customHeight="1">
      <c r="A19" s="70" t="s">
        <v>129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</row>
    <row r="20" spans="1:34" s="10" customFormat="1" ht="16.5" customHeight="1">
      <c r="A20" s="16" t="s">
        <v>32</v>
      </c>
      <c r="B20" s="67" t="s">
        <v>130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9"/>
    </row>
    <row r="21" spans="1:34" s="11" customFormat="1" ht="21" customHeight="1">
      <c r="A21" s="59" t="s">
        <v>33</v>
      </c>
      <c r="B21" s="97" t="s">
        <v>131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/>
    </row>
    <row r="22" spans="1:34" s="11" customFormat="1" ht="153" customHeight="1">
      <c r="A22" s="16" t="s">
        <v>34</v>
      </c>
      <c r="B22" s="17" t="s">
        <v>118</v>
      </c>
      <c r="C22" s="17" t="s">
        <v>37</v>
      </c>
      <c r="D22" s="24" t="s">
        <v>127</v>
      </c>
      <c r="E22" s="19" t="s">
        <v>35</v>
      </c>
      <c r="F22" s="13" t="s">
        <v>107</v>
      </c>
      <c r="G22" s="20">
        <v>621</v>
      </c>
      <c r="H22" s="62">
        <f>I22+N22+S22+X22</f>
        <v>32925.29</v>
      </c>
      <c r="I22" s="62">
        <f>J22+K22+L22+M22</f>
        <v>198.9</v>
      </c>
      <c r="J22" s="63">
        <v>198.9</v>
      </c>
      <c r="K22" s="63">
        <v>0</v>
      </c>
      <c r="L22" s="63">
        <v>0</v>
      </c>
      <c r="M22" s="63">
        <v>0</v>
      </c>
      <c r="N22" s="62">
        <f>O22+P22+Q22+R22</f>
        <v>3669.36</v>
      </c>
      <c r="O22" s="63">
        <v>2838.26</v>
      </c>
      <c r="P22" s="63">
        <v>303.10000000000002</v>
      </c>
      <c r="Q22" s="63">
        <v>264</v>
      </c>
      <c r="R22" s="63">
        <v>264</v>
      </c>
      <c r="S22" s="62">
        <f>T22+U22+V22+W22</f>
        <v>28269.88</v>
      </c>
      <c r="T22" s="63">
        <v>9090.5400000000009</v>
      </c>
      <c r="U22" s="63">
        <v>6926.4</v>
      </c>
      <c r="V22" s="63">
        <v>6126.47</v>
      </c>
      <c r="W22" s="63">
        <v>6126.47</v>
      </c>
      <c r="X22" s="62">
        <f>Y22+Z22+AA22+AB22</f>
        <v>787.15</v>
      </c>
      <c r="Y22" s="64">
        <v>189.36</v>
      </c>
      <c r="Z22" s="64">
        <v>195.23</v>
      </c>
      <c r="AA22" s="64">
        <v>201.28</v>
      </c>
      <c r="AB22" s="64">
        <v>201.28</v>
      </c>
      <c r="AC22" s="13" t="s">
        <v>126</v>
      </c>
    </row>
    <row r="23" spans="1:34" s="10" customFormat="1" ht="282.75" customHeight="1">
      <c r="A23" s="16" t="s">
        <v>36</v>
      </c>
      <c r="B23" s="17" t="s">
        <v>38</v>
      </c>
      <c r="C23" s="17" t="s">
        <v>39</v>
      </c>
      <c r="D23" s="13" t="s">
        <v>77</v>
      </c>
      <c r="E23" s="18" t="s">
        <v>35</v>
      </c>
      <c r="F23" s="13" t="s">
        <v>108</v>
      </c>
      <c r="G23" s="13">
        <v>540</v>
      </c>
      <c r="H23" s="62">
        <f>I23+N23+S23+X23</f>
        <v>20654.98</v>
      </c>
      <c r="I23" s="62">
        <f>J23+K23+L23+M23</f>
        <v>0</v>
      </c>
      <c r="J23" s="63">
        <v>0</v>
      </c>
      <c r="K23" s="63">
        <v>0</v>
      </c>
      <c r="L23" s="63">
        <v>0</v>
      </c>
      <c r="M23" s="63">
        <v>0</v>
      </c>
      <c r="N23" s="62">
        <f>O23+P23+Q23+R23</f>
        <v>0</v>
      </c>
      <c r="O23" s="63">
        <v>0</v>
      </c>
      <c r="P23" s="63">
        <v>0</v>
      </c>
      <c r="Q23" s="63">
        <v>0</v>
      </c>
      <c r="R23" s="63">
        <v>0</v>
      </c>
      <c r="S23" s="62">
        <f>T23+U23+V23+W23</f>
        <v>20654.98</v>
      </c>
      <c r="T23" s="64">
        <v>3280.76</v>
      </c>
      <c r="U23" s="63">
        <v>5977.2</v>
      </c>
      <c r="V23" s="63">
        <v>5698.51</v>
      </c>
      <c r="W23" s="63">
        <v>5698.51</v>
      </c>
      <c r="X23" s="62">
        <f>Y23+Z23+AA23+AB23</f>
        <v>0</v>
      </c>
      <c r="Y23" s="64">
        <v>0</v>
      </c>
      <c r="Z23" s="64">
        <v>0</v>
      </c>
      <c r="AA23" s="64">
        <v>0</v>
      </c>
      <c r="AB23" s="64">
        <v>0</v>
      </c>
      <c r="AC23" s="13" t="s">
        <v>95</v>
      </c>
    </row>
    <row r="24" spans="1:34" ht="207.75" hidden="1" customHeight="1">
      <c r="A24" s="38" t="s">
        <v>40</v>
      </c>
      <c r="B24" s="46" t="s">
        <v>41</v>
      </c>
      <c r="C24" s="46" t="s">
        <v>42</v>
      </c>
      <c r="D24" s="41" t="s">
        <v>78</v>
      </c>
      <c r="E24" s="47" t="s">
        <v>35</v>
      </c>
      <c r="F24" s="43" t="s">
        <v>109</v>
      </c>
      <c r="G24" s="43">
        <v>622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3" t="s">
        <v>96</v>
      </c>
    </row>
    <row r="25" spans="1:34">
      <c r="A25" s="106" t="s">
        <v>43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</row>
    <row r="26" spans="1:34">
      <c r="A26" s="16" t="s">
        <v>32</v>
      </c>
      <c r="B26" s="67" t="s">
        <v>44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/>
    </row>
    <row r="27" spans="1:34">
      <c r="A27" s="16" t="s">
        <v>33</v>
      </c>
      <c r="B27" s="67" t="s">
        <v>45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9"/>
    </row>
    <row r="28" spans="1:34" s="14" customFormat="1" ht="147.75" customHeight="1">
      <c r="A28" s="16" t="s">
        <v>34</v>
      </c>
      <c r="B28" s="17" t="s">
        <v>119</v>
      </c>
      <c r="C28" s="15" t="s">
        <v>46</v>
      </c>
      <c r="D28" s="13" t="s">
        <v>111</v>
      </c>
      <c r="E28" s="18" t="s">
        <v>35</v>
      </c>
      <c r="F28" s="65" t="s">
        <v>110</v>
      </c>
      <c r="G28" s="20">
        <v>621</v>
      </c>
      <c r="H28" s="34">
        <f>I28+N28+S28+X28</f>
        <v>94673.805000000022</v>
      </c>
      <c r="I28" s="34">
        <f>J28+K28+L28+M28</f>
        <v>0</v>
      </c>
      <c r="J28" s="35">
        <v>0</v>
      </c>
      <c r="K28" s="35">
        <v>0</v>
      </c>
      <c r="L28" s="35">
        <v>0</v>
      </c>
      <c r="M28" s="35">
        <v>0</v>
      </c>
      <c r="N28" s="34">
        <f>O28+P28+Q28+R28</f>
        <v>26717.74</v>
      </c>
      <c r="O28" s="35">
        <v>3411.64</v>
      </c>
      <c r="P28" s="35">
        <v>7768.7</v>
      </c>
      <c r="Q28" s="35">
        <v>7768.7</v>
      </c>
      <c r="R28" s="35">
        <v>7768.7</v>
      </c>
      <c r="S28" s="34">
        <f>T28+U28+V28+W28</f>
        <v>61919.10500000001</v>
      </c>
      <c r="T28" s="35">
        <v>15357.365</v>
      </c>
      <c r="U28" s="35">
        <v>16644.2</v>
      </c>
      <c r="V28" s="35">
        <v>15062.27</v>
      </c>
      <c r="W28" s="35">
        <v>14855.27</v>
      </c>
      <c r="X28" s="34">
        <f>Y28+Z28+AA28+AB28</f>
        <v>6036.96</v>
      </c>
      <c r="Y28" s="35">
        <v>1452.27</v>
      </c>
      <c r="Z28" s="35">
        <v>1497.29</v>
      </c>
      <c r="AA28" s="35">
        <v>1543.7</v>
      </c>
      <c r="AB28" s="35">
        <v>1543.7</v>
      </c>
      <c r="AC28" s="13" t="s">
        <v>97</v>
      </c>
    </row>
    <row r="29" spans="1:34" ht="300.75" customHeight="1">
      <c r="A29" s="16" t="s">
        <v>36</v>
      </c>
      <c r="B29" s="15" t="s">
        <v>47</v>
      </c>
      <c r="C29" s="17" t="s">
        <v>48</v>
      </c>
      <c r="D29" s="13" t="s">
        <v>79</v>
      </c>
      <c r="E29" s="18" t="s">
        <v>35</v>
      </c>
      <c r="F29" s="65" t="s">
        <v>112</v>
      </c>
      <c r="G29" s="13">
        <v>540</v>
      </c>
      <c r="H29" s="34">
        <f>I29+N29+S29+X29</f>
        <v>14427.96</v>
      </c>
      <c r="I29" s="34">
        <f>J29+K29+L29+M29</f>
        <v>0</v>
      </c>
      <c r="J29" s="35">
        <v>0</v>
      </c>
      <c r="K29" s="35">
        <v>0</v>
      </c>
      <c r="L29" s="35">
        <v>0</v>
      </c>
      <c r="M29" s="35">
        <v>0</v>
      </c>
      <c r="N29" s="34">
        <f>O29+P29+Q29+R29</f>
        <v>2073.8000000000002</v>
      </c>
      <c r="O29" s="60">
        <v>2073.8000000000002</v>
      </c>
      <c r="P29" s="60">
        <v>0</v>
      </c>
      <c r="Q29" s="60">
        <v>0</v>
      </c>
      <c r="R29" s="60">
        <v>0</v>
      </c>
      <c r="S29" s="34">
        <f>T29+U29+V29+W29</f>
        <v>12354.16</v>
      </c>
      <c r="T29" s="35">
        <v>3591.78</v>
      </c>
      <c r="U29" s="60">
        <v>2197.9</v>
      </c>
      <c r="V29" s="60">
        <v>3282.2429999999999</v>
      </c>
      <c r="W29" s="60">
        <v>3282.2370000000001</v>
      </c>
      <c r="X29" s="34">
        <f>Y29+Z29+AA29+AB29</f>
        <v>0</v>
      </c>
      <c r="Y29" s="35">
        <v>0</v>
      </c>
      <c r="Z29" s="35">
        <v>0</v>
      </c>
      <c r="AA29" s="35">
        <v>0</v>
      </c>
      <c r="AB29" s="35">
        <v>0</v>
      </c>
      <c r="AC29" s="13" t="s">
        <v>98</v>
      </c>
    </row>
    <row r="30" spans="1:34" ht="6.75" hidden="1" customHeight="1">
      <c r="A30" s="38" t="s">
        <v>40</v>
      </c>
      <c r="B30" s="46" t="s">
        <v>41</v>
      </c>
      <c r="C30" s="46" t="s">
        <v>49</v>
      </c>
      <c r="D30" s="41" t="s">
        <v>84</v>
      </c>
      <c r="E30" s="47" t="s">
        <v>35</v>
      </c>
      <c r="F30" s="43" t="s">
        <v>113</v>
      </c>
      <c r="G30" s="49" t="s">
        <v>114</v>
      </c>
      <c r="H30" s="50">
        <f>I30+N30+S30+X30</f>
        <v>0</v>
      </c>
      <c r="I30" s="50">
        <f>J30+K30+L30+M30</f>
        <v>0</v>
      </c>
      <c r="J30" s="41"/>
      <c r="K30" s="41"/>
      <c r="L30" s="41"/>
      <c r="M30" s="41"/>
      <c r="N30" s="50">
        <f>O30+P30+Q30+R30</f>
        <v>0</v>
      </c>
      <c r="O30" s="41"/>
      <c r="P30" s="41"/>
      <c r="Q30" s="41"/>
      <c r="R30" s="41"/>
      <c r="S30" s="50">
        <f>T30+U30+V30+W30</f>
        <v>0</v>
      </c>
      <c r="T30" s="41"/>
      <c r="U30" s="41"/>
      <c r="V30" s="41"/>
      <c r="W30" s="41"/>
      <c r="X30" s="50">
        <f>Y30+Z30+AA30+AB30</f>
        <v>0</v>
      </c>
      <c r="Y30" s="41"/>
      <c r="Z30" s="41"/>
      <c r="AA30" s="41"/>
      <c r="AB30" s="41"/>
      <c r="AC30" s="43" t="s">
        <v>96</v>
      </c>
    </row>
    <row r="31" spans="1:34">
      <c r="A31" s="70" t="s">
        <v>50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2"/>
    </row>
    <row r="32" spans="1:34">
      <c r="A32" s="16" t="s">
        <v>32</v>
      </c>
      <c r="B32" s="67" t="s">
        <v>51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</row>
    <row r="33" spans="1:29" ht="27" customHeight="1">
      <c r="A33" s="16" t="s">
        <v>33</v>
      </c>
      <c r="B33" s="75" t="s">
        <v>52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3"/>
    </row>
    <row r="34" spans="1:29" ht="141" customHeight="1">
      <c r="A34" s="16" t="s">
        <v>34</v>
      </c>
      <c r="B34" s="17" t="s">
        <v>53</v>
      </c>
      <c r="C34" s="17" t="s">
        <v>54</v>
      </c>
      <c r="D34" s="13" t="s">
        <v>120</v>
      </c>
      <c r="E34" s="24" t="s">
        <v>85</v>
      </c>
      <c r="F34" s="65" t="s">
        <v>105</v>
      </c>
      <c r="G34" s="13">
        <v>621</v>
      </c>
      <c r="H34" s="34">
        <f>I34+N34+S34+X34</f>
        <v>94275.7</v>
      </c>
      <c r="I34" s="34">
        <f>J34+K34+L34+M34</f>
        <v>82.28</v>
      </c>
      <c r="J34" s="35">
        <f>82.279+0.001</f>
        <v>82.28</v>
      </c>
      <c r="K34" s="35">
        <v>0</v>
      </c>
      <c r="L34" s="35">
        <v>0</v>
      </c>
      <c r="M34" s="35">
        <v>0</v>
      </c>
      <c r="N34" s="34">
        <f>O34+P34+Q34+R34</f>
        <v>37469.550000000003</v>
      </c>
      <c r="O34" s="35">
        <v>9917.5499999999993</v>
      </c>
      <c r="P34" s="35">
        <v>9224</v>
      </c>
      <c r="Q34" s="35">
        <v>9164</v>
      </c>
      <c r="R34" s="35">
        <v>9164</v>
      </c>
      <c r="S34" s="34">
        <f>T34+U34+V34+W34</f>
        <v>55428.2</v>
      </c>
      <c r="T34" s="35">
        <v>13677.1</v>
      </c>
      <c r="U34" s="35">
        <v>14764.5</v>
      </c>
      <c r="V34" s="35">
        <v>13665.8</v>
      </c>
      <c r="W34" s="35">
        <v>13320.8</v>
      </c>
      <c r="X34" s="34">
        <f>Y34+Z34+AA34+AB34</f>
        <v>1295.6699999999998</v>
      </c>
      <c r="Y34" s="35">
        <v>311.68</v>
      </c>
      <c r="Z34" s="35">
        <v>321.35000000000002</v>
      </c>
      <c r="AA34" s="35">
        <v>331.32</v>
      </c>
      <c r="AB34" s="35">
        <v>331.32</v>
      </c>
      <c r="AC34" s="13" t="s">
        <v>121</v>
      </c>
    </row>
    <row r="35" spans="1:29" ht="105.75" hidden="1" customHeight="1">
      <c r="A35" s="38" t="s">
        <v>36</v>
      </c>
      <c r="B35" s="39" t="s">
        <v>41</v>
      </c>
      <c r="C35" s="40" t="s">
        <v>54</v>
      </c>
      <c r="D35" s="41" t="s">
        <v>80</v>
      </c>
      <c r="E35" s="42" t="s">
        <v>85</v>
      </c>
      <c r="F35" s="43" t="s">
        <v>106</v>
      </c>
      <c r="G35" s="43">
        <v>622</v>
      </c>
      <c r="H35" s="44">
        <f>I35+N35+S35+X35</f>
        <v>0</v>
      </c>
      <c r="I35" s="44">
        <f>J35+K35+L35+M35</f>
        <v>0</v>
      </c>
      <c r="J35" s="45"/>
      <c r="K35" s="45"/>
      <c r="L35" s="45"/>
      <c r="M35" s="45"/>
      <c r="N35" s="44">
        <f>O35+P35+Q35+R35</f>
        <v>0</v>
      </c>
      <c r="O35" s="45"/>
      <c r="P35" s="45"/>
      <c r="Q35" s="45"/>
      <c r="R35" s="45"/>
      <c r="S35" s="44">
        <f>T35+U35+V35+W35</f>
        <v>0</v>
      </c>
      <c r="T35" s="45"/>
      <c r="U35" s="45"/>
      <c r="V35" s="45"/>
      <c r="W35" s="45"/>
      <c r="X35" s="44">
        <f>Y35+Z35+AA35+AB35</f>
        <v>0</v>
      </c>
      <c r="Y35" s="45"/>
      <c r="Z35" s="45"/>
      <c r="AA35" s="45"/>
      <c r="AB35" s="45"/>
      <c r="AC35" s="41" t="s">
        <v>99</v>
      </c>
    </row>
    <row r="36" spans="1:29">
      <c r="A36" s="70" t="s">
        <v>125</v>
      </c>
      <c r="B36" s="71"/>
      <c r="C36" s="71"/>
      <c r="D36" s="71"/>
      <c r="E36" s="71"/>
      <c r="F36" s="101"/>
      <c r="G36" s="10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2"/>
    </row>
    <row r="37" spans="1:29">
      <c r="A37" s="16" t="s">
        <v>32</v>
      </c>
      <c r="B37" s="67" t="s">
        <v>55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</row>
    <row r="38" spans="1:29" ht="51.75" customHeight="1">
      <c r="A38" s="16" t="s">
        <v>33</v>
      </c>
      <c r="B38" s="75" t="s">
        <v>56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3"/>
    </row>
    <row r="39" spans="1:29" s="14" customFormat="1" ht="132.75" customHeight="1">
      <c r="A39" s="16" t="s">
        <v>34</v>
      </c>
      <c r="B39" s="15" t="s">
        <v>57</v>
      </c>
      <c r="C39" s="17" t="s">
        <v>58</v>
      </c>
      <c r="D39" s="13" t="s">
        <v>81</v>
      </c>
      <c r="E39" s="24" t="s">
        <v>86</v>
      </c>
      <c r="F39" s="65" t="s">
        <v>104</v>
      </c>
      <c r="G39" s="13">
        <v>244</v>
      </c>
      <c r="H39" s="34">
        <f>I39+N39+S39+X39</f>
        <v>200</v>
      </c>
      <c r="I39" s="34">
        <f>J39+K39+L39+M39</f>
        <v>0</v>
      </c>
      <c r="J39" s="35">
        <v>0</v>
      </c>
      <c r="K39" s="35">
        <v>0</v>
      </c>
      <c r="L39" s="35">
        <v>0</v>
      </c>
      <c r="M39" s="35">
        <v>0</v>
      </c>
      <c r="N39" s="34">
        <f>O39+P39+Q39+R39</f>
        <v>0</v>
      </c>
      <c r="O39" s="35">
        <v>0</v>
      </c>
      <c r="P39" s="35">
        <v>0</v>
      </c>
      <c r="Q39" s="35">
        <v>0</v>
      </c>
      <c r="R39" s="35">
        <v>0</v>
      </c>
      <c r="S39" s="37">
        <f>T39+U39+V39+W39</f>
        <v>200</v>
      </c>
      <c r="T39" s="60">
        <v>100</v>
      </c>
      <c r="U39" s="60">
        <v>100</v>
      </c>
      <c r="V39" s="60">
        <v>0</v>
      </c>
      <c r="W39" s="60">
        <v>0</v>
      </c>
      <c r="X39" s="34">
        <f>Y39+Z39+AA39+AB39</f>
        <v>0</v>
      </c>
      <c r="Y39" s="35">
        <v>0</v>
      </c>
      <c r="Z39" s="35">
        <v>0</v>
      </c>
      <c r="AA39" s="35">
        <v>0</v>
      </c>
      <c r="AB39" s="35">
        <v>0</v>
      </c>
      <c r="AC39" s="13" t="s">
        <v>100</v>
      </c>
    </row>
    <row r="40" spans="1:29">
      <c r="A40" s="104" t="s">
        <v>59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</row>
    <row r="41" spans="1:29">
      <c r="A41" s="16" t="s">
        <v>32</v>
      </c>
      <c r="B41" s="67" t="s">
        <v>60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</row>
    <row r="42" spans="1:29">
      <c r="A42" s="16" t="s">
        <v>33</v>
      </c>
      <c r="B42" s="83" t="s">
        <v>61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/>
    </row>
    <row r="43" spans="1:29" s="14" customFormat="1" ht="132.75" customHeight="1">
      <c r="A43" s="16" t="s">
        <v>34</v>
      </c>
      <c r="B43" s="15" t="s">
        <v>117</v>
      </c>
      <c r="C43" s="17" t="s">
        <v>58</v>
      </c>
      <c r="D43" s="13" t="s">
        <v>83</v>
      </c>
      <c r="E43" s="18" t="s">
        <v>86</v>
      </c>
      <c r="F43" s="65" t="s">
        <v>102</v>
      </c>
      <c r="G43" s="13">
        <v>244</v>
      </c>
      <c r="H43" s="34">
        <f>I43+N43+S43+X43</f>
        <v>45</v>
      </c>
      <c r="I43" s="34">
        <f>J43+K43+L43+M43</f>
        <v>0</v>
      </c>
      <c r="J43" s="35">
        <v>0</v>
      </c>
      <c r="K43" s="35">
        <v>0</v>
      </c>
      <c r="L43" s="35">
        <v>0</v>
      </c>
      <c r="M43" s="35">
        <v>0</v>
      </c>
      <c r="N43" s="34">
        <f>O43+P43+Q43+R43</f>
        <v>0</v>
      </c>
      <c r="O43" s="35">
        <v>0</v>
      </c>
      <c r="P43" s="35">
        <v>0</v>
      </c>
      <c r="Q43" s="35">
        <v>0</v>
      </c>
      <c r="R43" s="35">
        <v>0</v>
      </c>
      <c r="S43" s="34">
        <f>T43+U43+V43+W43</f>
        <v>45</v>
      </c>
      <c r="T43" s="60">
        <v>0</v>
      </c>
      <c r="U43" s="60">
        <v>45</v>
      </c>
      <c r="V43" s="60">
        <v>0</v>
      </c>
      <c r="W43" s="60">
        <v>0</v>
      </c>
      <c r="X43" s="34">
        <f>Y43+Z43+AA43+AB43</f>
        <v>0</v>
      </c>
      <c r="Y43" s="35">
        <v>0</v>
      </c>
      <c r="Z43" s="35">
        <v>0</v>
      </c>
      <c r="AA43" s="35">
        <v>0</v>
      </c>
      <c r="AB43" s="35">
        <v>0</v>
      </c>
      <c r="AC43" s="13" t="s">
        <v>101</v>
      </c>
    </row>
    <row r="44" spans="1:29">
      <c r="A44" s="70" t="s">
        <v>62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2"/>
    </row>
    <row r="45" spans="1:29">
      <c r="A45" s="16" t="s">
        <v>32</v>
      </c>
      <c r="B45" s="67" t="s">
        <v>63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9"/>
    </row>
    <row r="46" spans="1:29" ht="26.25" customHeight="1">
      <c r="A46" s="16" t="s">
        <v>33</v>
      </c>
      <c r="B46" s="75" t="s">
        <v>64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</row>
    <row r="47" spans="1:29" s="14" customFormat="1" ht="129.75" customHeight="1">
      <c r="A47" s="16" t="s">
        <v>34</v>
      </c>
      <c r="B47" s="21" t="s">
        <v>117</v>
      </c>
      <c r="C47" s="21" t="s">
        <v>58</v>
      </c>
      <c r="D47" s="20" t="s">
        <v>82</v>
      </c>
      <c r="E47" s="18" t="s">
        <v>86</v>
      </c>
      <c r="F47" s="65" t="s">
        <v>124</v>
      </c>
      <c r="G47" s="13" t="s">
        <v>103</v>
      </c>
      <c r="H47" s="34">
        <f>I47+N47+S47+X47</f>
        <v>19913.254999999997</v>
      </c>
      <c r="I47" s="34">
        <f>J47+K47+L47+M47</f>
        <v>0</v>
      </c>
      <c r="J47" s="35">
        <v>0</v>
      </c>
      <c r="K47" s="35">
        <v>0</v>
      </c>
      <c r="L47" s="35">
        <v>0</v>
      </c>
      <c r="M47" s="35">
        <v>0</v>
      </c>
      <c r="N47" s="34">
        <f>O47+P47+Q47+R47</f>
        <v>0</v>
      </c>
      <c r="O47" s="60">
        <v>0</v>
      </c>
      <c r="P47" s="60">
        <v>0</v>
      </c>
      <c r="Q47" s="60">
        <v>0</v>
      </c>
      <c r="R47" s="60">
        <v>0</v>
      </c>
      <c r="S47" s="34">
        <f>T47+U47+V47+W47</f>
        <v>19913.254999999997</v>
      </c>
      <c r="T47" s="60">
        <v>5033.8549999999996</v>
      </c>
      <c r="U47" s="60">
        <v>5208.8</v>
      </c>
      <c r="V47" s="60">
        <v>4835.3</v>
      </c>
      <c r="W47" s="60">
        <v>4835.3</v>
      </c>
      <c r="X47" s="34">
        <f>Y47+Z47+AA47+AB47</f>
        <v>0</v>
      </c>
      <c r="Y47" s="35">
        <v>0</v>
      </c>
      <c r="Z47" s="35">
        <v>0</v>
      </c>
      <c r="AA47" s="35">
        <v>0</v>
      </c>
      <c r="AB47" s="35">
        <v>0</v>
      </c>
      <c r="AC47" s="29">
        <v>1</v>
      </c>
    </row>
    <row r="48" spans="1:29" ht="15.75">
      <c r="A48" s="9"/>
      <c r="B48" s="80" t="s">
        <v>116</v>
      </c>
      <c r="C48" s="81"/>
      <c r="D48" s="81"/>
      <c r="E48" s="81"/>
      <c r="F48" s="81"/>
      <c r="G48" s="82"/>
      <c r="H48" s="36">
        <f>H47+H43+H39+H35+H34+H30+H29+H28+H24+H23+H22</f>
        <v>277115.99</v>
      </c>
      <c r="I48" s="36">
        <f>I47+I43+I39+I35+I34+I30+I29+I28+I24+I23+I22</f>
        <v>281.18</v>
      </c>
      <c r="J48" s="66">
        <f t="shared" ref="J48:AB48" si="0">J47+J43+J39+J35+J34+J30+J29+J28+J24+J23+J22</f>
        <v>281.18</v>
      </c>
      <c r="K48" s="36">
        <f t="shared" si="0"/>
        <v>0</v>
      </c>
      <c r="L48" s="36">
        <f t="shared" si="0"/>
        <v>0</v>
      </c>
      <c r="M48" s="36">
        <f t="shared" si="0"/>
        <v>0</v>
      </c>
      <c r="N48" s="36">
        <f t="shared" si="0"/>
        <v>69930.450000000012</v>
      </c>
      <c r="O48" s="36">
        <f t="shared" si="0"/>
        <v>18241.25</v>
      </c>
      <c r="P48" s="36">
        <f t="shared" si="0"/>
        <v>17295.8</v>
      </c>
      <c r="Q48" s="36">
        <f t="shared" si="0"/>
        <v>17196.7</v>
      </c>
      <c r="R48" s="36">
        <f t="shared" si="0"/>
        <v>17196.7</v>
      </c>
      <c r="S48" s="36">
        <f t="shared" si="0"/>
        <v>198784.58000000002</v>
      </c>
      <c r="T48" s="36">
        <f t="shared" si="0"/>
        <v>50131.4</v>
      </c>
      <c r="U48" s="36">
        <f t="shared" si="0"/>
        <v>51864</v>
      </c>
      <c r="V48" s="36">
        <f t="shared" si="0"/>
        <v>48670.593000000001</v>
      </c>
      <c r="W48" s="36">
        <f t="shared" si="0"/>
        <v>48118.587000000007</v>
      </c>
      <c r="X48" s="36">
        <f t="shared" si="0"/>
        <v>8119.78</v>
      </c>
      <c r="Y48" s="36">
        <f t="shared" si="0"/>
        <v>1953.31</v>
      </c>
      <c r="Z48" s="36">
        <f t="shared" si="0"/>
        <v>2013.87</v>
      </c>
      <c r="AA48" s="36">
        <f t="shared" si="0"/>
        <v>2076.3000000000002</v>
      </c>
      <c r="AB48" s="36">
        <f t="shared" si="0"/>
        <v>2076.3000000000002</v>
      </c>
      <c r="AC48" s="30"/>
    </row>
    <row r="49" spans="1:29" ht="15.75">
      <c r="A49" s="51"/>
      <c r="B49" s="52"/>
      <c r="C49" s="53"/>
      <c r="D49" s="53"/>
      <c r="E49" s="53"/>
      <c r="F49" s="53"/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5"/>
    </row>
    <row r="50" spans="1:29" s="31" customFormat="1" ht="17.25" customHeight="1">
      <c r="B50" s="32"/>
      <c r="D50" s="33"/>
      <c r="E50" s="33"/>
      <c r="F50" s="33"/>
      <c r="G50" s="33"/>
      <c r="H50" s="61">
        <f>I50+N50+S50+X50</f>
        <v>277115.99</v>
      </c>
      <c r="I50" s="61">
        <f>J50+K50+L50+M50</f>
        <v>281.18</v>
      </c>
      <c r="J50" s="56">
        <v>281.18</v>
      </c>
      <c r="K50" s="56">
        <v>0</v>
      </c>
      <c r="L50" s="56">
        <v>0</v>
      </c>
      <c r="M50" s="56">
        <v>0</v>
      </c>
      <c r="N50" s="61">
        <f>O50+P50+Q50+R50</f>
        <v>69930.45</v>
      </c>
      <c r="O50" s="56">
        <v>18241.25</v>
      </c>
      <c r="P50" s="56">
        <v>17295.8</v>
      </c>
      <c r="Q50" s="56">
        <v>17196.7</v>
      </c>
      <c r="R50" s="56">
        <v>17196.7</v>
      </c>
      <c r="S50" s="61">
        <f>T50+U50+V50+W50</f>
        <v>198784.58</v>
      </c>
      <c r="T50" s="56">
        <v>50131.4</v>
      </c>
      <c r="U50" s="56">
        <v>51864</v>
      </c>
      <c r="V50" s="56">
        <v>48670.59</v>
      </c>
      <c r="W50" s="56">
        <v>48118.59</v>
      </c>
      <c r="X50" s="61">
        <f>Y50+Z50+AA50+AB50</f>
        <v>8119.78</v>
      </c>
      <c r="Y50" s="56">
        <v>1953.31</v>
      </c>
      <c r="Z50" s="56">
        <v>2013.87</v>
      </c>
      <c r="AA50" s="56">
        <v>2076.3000000000002</v>
      </c>
      <c r="AB50" s="56">
        <v>2076.3000000000002</v>
      </c>
      <c r="AC50" s="33"/>
    </row>
    <row r="51" spans="1:29" s="31" customFormat="1" ht="17.25" customHeight="1">
      <c r="B51" s="32"/>
      <c r="D51" s="33"/>
      <c r="E51" s="33"/>
      <c r="F51" s="33"/>
      <c r="G51" s="33"/>
      <c r="H51" s="57">
        <f>H50-H48</f>
        <v>0</v>
      </c>
      <c r="I51" s="57">
        <f t="shared" ref="I51:AB51" si="1">I50-I48</f>
        <v>0</v>
      </c>
      <c r="J51" s="57">
        <f t="shared" si="1"/>
        <v>0</v>
      </c>
      <c r="K51" s="57">
        <f t="shared" si="1"/>
        <v>0</v>
      </c>
      <c r="L51" s="57">
        <f t="shared" si="1"/>
        <v>0</v>
      </c>
      <c r="M51" s="57">
        <f t="shared" si="1"/>
        <v>0</v>
      </c>
      <c r="N51" s="57">
        <f>N50-N48</f>
        <v>0</v>
      </c>
      <c r="O51" s="57">
        <f t="shared" si="1"/>
        <v>0</v>
      </c>
      <c r="P51" s="57">
        <f t="shared" si="1"/>
        <v>0</v>
      </c>
      <c r="Q51" s="57">
        <f t="shared" si="1"/>
        <v>0</v>
      </c>
      <c r="R51" s="57">
        <f t="shared" si="1"/>
        <v>0</v>
      </c>
      <c r="S51" s="57">
        <f t="shared" si="1"/>
        <v>0</v>
      </c>
      <c r="T51" s="57">
        <f>T50-T48</f>
        <v>0</v>
      </c>
      <c r="U51" s="57">
        <f t="shared" si="1"/>
        <v>0</v>
      </c>
      <c r="V51" s="57">
        <f t="shared" si="1"/>
        <v>-3.0000000042491592E-3</v>
      </c>
      <c r="W51" s="57">
        <f t="shared" si="1"/>
        <v>2.999999989697244E-3</v>
      </c>
      <c r="X51" s="57">
        <f t="shared" si="1"/>
        <v>0</v>
      </c>
      <c r="Y51" s="57">
        <f t="shared" si="1"/>
        <v>0</v>
      </c>
      <c r="Z51" s="57">
        <f t="shared" si="1"/>
        <v>0</v>
      </c>
      <c r="AA51" s="57">
        <f t="shared" si="1"/>
        <v>0</v>
      </c>
      <c r="AB51" s="57">
        <f t="shared" si="1"/>
        <v>0</v>
      </c>
      <c r="AC51" s="33"/>
    </row>
    <row r="52" spans="1:29" s="3" customFormat="1">
      <c r="A52" s="26" t="s">
        <v>128</v>
      </c>
      <c r="E52" s="27"/>
    </row>
    <row r="53" spans="1:29" s="3" customFormat="1">
      <c r="A53" s="73" t="s">
        <v>65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</row>
    <row r="54" spans="1:29" s="3" customFormat="1">
      <c r="A54" s="3" t="s">
        <v>66</v>
      </c>
      <c r="E54" s="27"/>
    </row>
    <row r="55" spans="1:29" s="3" customFormat="1">
      <c r="A55" s="3" t="s">
        <v>67</v>
      </c>
      <c r="E55" s="27"/>
    </row>
    <row r="56" spans="1:29" s="3" customFormat="1">
      <c r="A56" s="26" t="s">
        <v>68</v>
      </c>
      <c r="E56" s="27"/>
    </row>
    <row r="57" spans="1:29" s="3" customFormat="1">
      <c r="A57" s="26" t="s">
        <v>69</v>
      </c>
      <c r="E57" s="27"/>
    </row>
    <row r="58" spans="1:29" s="3" customFormat="1">
      <c r="A58" s="3" t="s">
        <v>70</v>
      </c>
      <c r="E58" s="27"/>
    </row>
    <row r="59" spans="1:29" s="3" customFormat="1">
      <c r="A59" s="3" t="s">
        <v>87</v>
      </c>
      <c r="E59" s="27"/>
    </row>
    <row r="60" spans="1:29" s="3" customFormat="1">
      <c r="A60" s="3" t="s">
        <v>67</v>
      </c>
      <c r="E60" s="27"/>
    </row>
    <row r="61" spans="1:29" s="3" customFormat="1">
      <c r="A61" s="28"/>
      <c r="E61" s="27"/>
    </row>
    <row r="62" spans="1:29" s="3" customFormat="1">
      <c r="A62" s="26" t="s">
        <v>71</v>
      </c>
      <c r="E62" s="27"/>
    </row>
    <row r="63" spans="1:29" s="3" customFormat="1" hidden="1">
      <c r="A63" s="3" t="s">
        <v>88</v>
      </c>
      <c r="E63" s="27"/>
    </row>
    <row r="64" spans="1:29" s="3" customFormat="1">
      <c r="A64" s="3" t="s">
        <v>89</v>
      </c>
      <c r="E64" s="27"/>
    </row>
    <row r="65" spans="1:5" s="3" customFormat="1">
      <c r="A65" s="3" t="s">
        <v>72</v>
      </c>
      <c r="E65" s="27"/>
    </row>
    <row r="66" spans="1:5" s="3" customFormat="1">
      <c r="E66" s="27"/>
    </row>
    <row r="67" spans="1:5" s="3" customFormat="1">
      <c r="A67" s="26" t="s">
        <v>90</v>
      </c>
      <c r="E67" s="27"/>
    </row>
    <row r="68" spans="1:5" s="3" customFormat="1">
      <c r="A68" s="3" t="s">
        <v>91</v>
      </c>
      <c r="E68" s="27"/>
    </row>
    <row r="69" spans="1:5" s="3" customFormat="1">
      <c r="A69" s="3" t="s">
        <v>92</v>
      </c>
      <c r="E69" s="27"/>
    </row>
    <row r="70" spans="1:5" s="3" customFormat="1">
      <c r="A70" s="3" t="s">
        <v>93</v>
      </c>
      <c r="E70" s="27"/>
    </row>
    <row r="71" spans="1:5" s="3" customFormat="1">
      <c r="E71" s="27"/>
    </row>
    <row r="72" spans="1:5" s="3" customFormat="1">
      <c r="A72" s="26" t="s">
        <v>73</v>
      </c>
      <c r="E72" s="27"/>
    </row>
    <row r="73" spans="1:5" s="3" customFormat="1">
      <c r="A73" s="3" t="s">
        <v>74</v>
      </c>
      <c r="E73" s="27"/>
    </row>
    <row r="74" spans="1:5" s="3" customFormat="1">
      <c r="A74" s="3" t="s">
        <v>75</v>
      </c>
      <c r="E74" s="27"/>
    </row>
    <row r="75" spans="1:5" s="3" customFormat="1">
      <c r="A75" s="3" t="s">
        <v>76</v>
      </c>
      <c r="E75" s="27"/>
    </row>
    <row r="76" spans="1:5" s="3" customFormat="1">
      <c r="E76" s="27"/>
    </row>
    <row r="77" spans="1:5" s="3" customFormat="1">
      <c r="A77" s="26" t="s">
        <v>123</v>
      </c>
      <c r="E77" s="27"/>
    </row>
    <row r="78" spans="1:5" s="3" customFormat="1">
      <c r="A78" s="3" t="s">
        <v>94</v>
      </c>
      <c r="E78" s="27"/>
    </row>
  </sheetData>
  <mergeCells count="39">
    <mergeCell ref="A36:AC36"/>
    <mergeCell ref="B37:AC37"/>
    <mergeCell ref="B38:AC38"/>
    <mergeCell ref="A40:AC40"/>
    <mergeCell ref="A25:AC25"/>
    <mergeCell ref="B26:AC26"/>
    <mergeCell ref="B27:AC27"/>
    <mergeCell ref="A31:AC31"/>
    <mergeCell ref="B32:AC32"/>
    <mergeCell ref="B33:AC33"/>
    <mergeCell ref="G17:G18"/>
    <mergeCell ref="B21:AC21"/>
    <mergeCell ref="B20:AC20"/>
    <mergeCell ref="A19:AC19"/>
    <mergeCell ref="AC16:AC18"/>
    <mergeCell ref="H16:AB16"/>
    <mergeCell ref="AB2:AC2"/>
    <mergeCell ref="E16:G16"/>
    <mergeCell ref="A16:A18"/>
    <mergeCell ref="B16:B18"/>
    <mergeCell ref="C16:C18"/>
    <mergeCell ref="D16:D18"/>
    <mergeCell ref="I17:M17"/>
    <mergeCell ref="N17:R17"/>
    <mergeCell ref="S17:W17"/>
    <mergeCell ref="X17:AB17"/>
    <mergeCell ref="A12:AC12"/>
    <mergeCell ref="A13:AC13"/>
    <mergeCell ref="A14:AC14"/>
    <mergeCell ref="H17:H18"/>
    <mergeCell ref="E17:E18"/>
    <mergeCell ref="F17:F18"/>
    <mergeCell ref="B41:AC41"/>
    <mergeCell ref="A44:AC44"/>
    <mergeCell ref="A53:AC53"/>
    <mergeCell ref="B46:AC46"/>
    <mergeCell ref="B45:AC45"/>
    <mergeCell ref="B48:G48"/>
    <mergeCell ref="B42:AC42"/>
  </mergeCells>
  <pageMargins left="0.19685039370078741" right="0.19685039370078741" top="0.31496062992125984" bottom="0.19685039370078741" header="0.31496062992125984" footer="0.19685039370078741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2017-02-15T05:43:51Z</dcterms:modified>
</cp:coreProperties>
</file>