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 2015год" sheetId="1" r:id="rId1"/>
  </sheets>
  <definedNames>
    <definedName name="_xlnm.Print_Area" localSheetId="0">' 2015год'!$A$1:$H$169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9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в 1ом п/г</t>
        </r>
      </text>
    </comment>
    <comment ref="D9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в 1ом п/г</t>
        </r>
      </text>
    </comment>
  </commentList>
</comments>
</file>

<file path=xl/sharedStrings.xml><?xml version="1.0" encoding="utf-8"?>
<sst xmlns="http://schemas.openxmlformats.org/spreadsheetml/2006/main" count="382" uniqueCount="154">
  <si>
    <t>№ п.п.</t>
  </si>
  <si>
    <t xml:space="preserve">Наименование показателя </t>
  </si>
  <si>
    <t>РАЗДЕЛ I РАЗВИТИЕ ЭКОНОМИЧЕСКОГО ПОТЕНЦИАЛА</t>
  </si>
  <si>
    <t>Промышленность</t>
  </si>
  <si>
    <t>Агропромышленный комплекс</t>
  </si>
  <si>
    <t>Туризм</t>
  </si>
  <si>
    <t>Торговля и потребительский рынок</t>
  </si>
  <si>
    <t xml:space="preserve">Малое предпринимательство </t>
  </si>
  <si>
    <t>Имущественные и земельные отношения</t>
  </si>
  <si>
    <t>Количество земельных участков, ед.</t>
  </si>
  <si>
    <t>РАЗДЕЛ II РАЗВИТИЕ СОЦИАЛЬНОЙ СФЕРЫ</t>
  </si>
  <si>
    <t>Молодежная политика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</si>
  <si>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</si>
  <si>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Культура</t>
  </si>
  <si>
    <t>Обеспеченность библиотеками, % от нормативной потребности</t>
  </si>
  <si>
    <t>Образование</t>
  </si>
  <si>
    <t>Здравоохранение</t>
  </si>
  <si>
    <t>Младенческая смертность, на 1 тыс. родившихся живыми</t>
  </si>
  <si>
    <t>Материнская смертность, на 100 тыс. родившихся живыми</t>
  </si>
  <si>
    <t xml:space="preserve">Смертность населения (без показателя смертности от внешних причин), количество умерших на 100 тыс. чел. </t>
  </si>
  <si>
    <t>Средняя продолжительность жизни, лет</t>
  </si>
  <si>
    <t>Среднемесячная  заработная плата, руб.</t>
  </si>
  <si>
    <t>Физическая культура</t>
  </si>
  <si>
    <t>Социальная защита населения</t>
  </si>
  <si>
    <t>Социальная поддержка семьи и детей</t>
  </si>
  <si>
    <t>Доля детей оставшихся без попечения родителей, переданных:</t>
  </si>
  <si>
    <t>Безопасность жизнедеятельности</t>
  </si>
  <si>
    <t>РАЗДЕЛ III РАЗВИТИЕ ИНФРАСТРУКТУРЫ</t>
  </si>
  <si>
    <t>Строительство</t>
  </si>
  <si>
    <t>Жилищно-коммунальное хозяйство</t>
  </si>
  <si>
    <t>Транспорт и транспортная инфраструктура</t>
  </si>
  <si>
    <t xml:space="preserve">Связь, инфраструктура связи и информатизация </t>
  </si>
  <si>
    <t>Электросетевая инфраструктура</t>
  </si>
  <si>
    <t>Численность трудоспособного населения</t>
  </si>
  <si>
    <t xml:space="preserve"> тыс. чел</t>
  </si>
  <si>
    <t>Численность занятых в экономике</t>
  </si>
  <si>
    <t>Уровень общей безработицы</t>
  </si>
  <si>
    <t>Уровень регистрируемой безработицы,</t>
  </si>
  <si>
    <t>%</t>
  </si>
  <si>
    <t>Объем инвестиций в основной капитал</t>
  </si>
  <si>
    <t xml:space="preserve"> млн. руб.</t>
  </si>
  <si>
    <t>Объем инвестиций в основной капитал (за исключением бюджетных)</t>
  </si>
  <si>
    <t>Налоговые и неналоговые  доходы консолидированного бюджета МО</t>
  </si>
  <si>
    <t>руб.</t>
  </si>
  <si>
    <t>Расходы консолидированного бюджета на содержание работников органов местного самоуправления в расчете на одного жителя</t>
  </si>
  <si>
    <t>чел.</t>
  </si>
  <si>
    <t>Численность населения, имеющего доходы ниже прожиточного минимума</t>
  </si>
  <si>
    <t>Доля населения с денежными доходами ниже величины прожиточного минимума</t>
  </si>
  <si>
    <t>Среднемесячная номинальная начисленная заработная плата одного работника</t>
  </si>
  <si>
    <t xml:space="preserve">руб. </t>
  </si>
  <si>
    <t>Объем  отгрузки</t>
  </si>
  <si>
    <t>Производительность труда  на  одного занятого</t>
  </si>
  <si>
    <t>Среднемесячная заработная  плата</t>
  </si>
  <si>
    <t>тыс. руб.</t>
  </si>
  <si>
    <t>Промышленность строительных материалов</t>
  </si>
  <si>
    <t>Производство и распределение электроэнергии, газа и воды</t>
  </si>
  <si>
    <t>Производство  транспортных средств и оборудования</t>
  </si>
  <si>
    <t>Металлургическое производство и производство готовых металлических изделий</t>
  </si>
  <si>
    <t>Пищевая и перерабатывающая промышленность</t>
  </si>
  <si>
    <t>Валовая продукция сельского хозяйства</t>
  </si>
  <si>
    <t>Производительность труда на одного занятого</t>
  </si>
  <si>
    <t>Количество туристских прибытий</t>
  </si>
  <si>
    <t>Объем платных услуг, оказанных туристам</t>
  </si>
  <si>
    <t>Среднемесячная заработная плата</t>
  </si>
  <si>
    <t>Оборот розничной торговли</t>
  </si>
  <si>
    <t>Объем платных услуг</t>
  </si>
  <si>
    <t>Оборот общественного питания</t>
  </si>
  <si>
    <t>Численность занятых</t>
  </si>
  <si>
    <t>млн. руб.</t>
  </si>
  <si>
    <t xml:space="preserve">чел. </t>
  </si>
  <si>
    <t>Объем отгруженных товаров, выполненных работ, услугам силами  субъектов малого и среднего предпринимательства</t>
  </si>
  <si>
    <t xml:space="preserve">млн. руб. </t>
  </si>
  <si>
    <t xml:space="preserve">ед. </t>
  </si>
  <si>
    <t>Количество малых предприятий</t>
  </si>
  <si>
    <t>Доля среднесписочной  численности работников (без внешних совместителей) малых предприятий в  среднесписочной численности работников (без внешних совместителей) всех предприятий и организаций</t>
  </si>
  <si>
    <t>Доходы от  использования муниципального имущества  (аренда, продажа)</t>
  </si>
  <si>
    <t>Рост числа земельных участков, поставленных на кадастровый учет</t>
  </si>
  <si>
    <t>в % по отношению к предыдущему году</t>
  </si>
  <si>
    <t>Доля оформленных прав  муниципальной собственности на объекты недвижимости от общего количества объектов, учтенных в реестре муниципальной собственности</t>
  </si>
  <si>
    <t xml:space="preserve">Доля выделенных земельных участков в счет долей в праве собственности на земельные участки из земель с/х назначения (оформление паев на землю) </t>
  </si>
  <si>
    <t>Количество молодых специалистов, получивших социальную выплату на приобретение жилья</t>
  </si>
  <si>
    <t xml:space="preserve"> чел. 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</si>
  <si>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</si>
  <si>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>Доля молодых людей, принимающих участие в добровольческой деятельности, в общем количестве молодежи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</si>
  <si>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</si>
  <si>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</si>
  <si>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</si>
  <si>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 к общему населению</t>
  </si>
  <si>
    <t>Обеспеченность культурно-досуговыми учреждениями</t>
  </si>
  <si>
    <t xml:space="preserve"> % от нормативной потребности </t>
  </si>
  <si>
    <t>Удельный вес лиц, сдавших единый государственный экзамен, от числа выпускников, участвовавших в едином государственном экзамене</t>
  </si>
  <si>
    <t>Охват детей разными формами предоставления услуг дошкольного образования 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</si>
  <si>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</si>
  <si>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лет</t>
  </si>
  <si>
    <t>Удельный вес населения, занимающегося физической культурой и спортом</t>
  </si>
  <si>
    <t>Обеспеченность плоскостными сооружениями</t>
  </si>
  <si>
    <t>Обеспеченность спортивными залами</t>
  </si>
  <si>
    <t>Доля семей, получающих жилищные субсидии на оплату жилого помещения и коммунальных услуг, в общем количестве семей</t>
  </si>
  <si>
    <t>Объем платных социальных услуг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</si>
  <si>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</t>
  </si>
  <si>
    <t xml:space="preserve"> % от числа детей, оставшихся без попечения родителей</t>
  </si>
  <si>
    <t>неродственникам в приемные семьи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</si>
  <si>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</si>
  <si>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</si>
  <si>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</si>
  <si>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</si>
  <si>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>Уровень преступности на 100 тыс.человек населения</t>
  </si>
  <si>
    <t>Объем выполненных работ</t>
  </si>
  <si>
    <t>тыс.кв.м.</t>
  </si>
  <si>
    <t xml:space="preserve">Ввод жилья в эксплуатацию </t>
  </si>
  <si>
    <t xml:space="preserve">кв.м. </t>
  </si>
  <si>
    <t>Общая площадь жилых помещений, приходящаяся в среднем на одного жителя</t>
  </si>
  <si>
    <t xml:space="preserve"> в том числе, введенная в действие за отчетный период</t>
  </si>
  <si>
    <t>Доля населения, обеспеченного питьевой водой отвечающей требованиям безопасности, в общей численности населения муниципального образования</t>
  </si>
  <si>
    <t>Уровень износа коммунальной инфраструктуры</t>
  </si>
  <si>
    <t>Удельный вес ветхого и аварийного жилищного фонда от общего объема жилищного фонда</t>
  </si>
  <si>
    <t>Доля убыточных организаций жилищно-коммунального хозяйства</t>
  </si>
  <si>
    <t xml:space="preserve">км. </t>
  </si>
  <si>
    <t>Строительство автодорог</t>
  </si>
  <si>
    <t>Реконструкция автодорог</t>
  </si>
  <si>
    <t>пог. м.</t>
  </si>
  <si>
    <t>Строительство мостов</t>
  </si>
  <si>
    <t>Грузооборот (без объема перевозок по железной дороге)</t>
  </si>
  <si>
    <t>млн. тонно-км</t>
  </si>
  <si>
    <t>Пассажирооборот (без пассажирооборота по железной дороге)</t>
  </si>
  <si>
    <t>млн. пасс-км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</si>
  <si>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               </t>
  </si>
  <si>
    <t>Оказано услуг связи</t>
  </si>
  <si>
    <t xml:space="preserve">Количество Интернет - пользователей на 1 000 чел. </t>
  </si>
  <si>
    <t>МВт</t>
  </si>
  <si>
    <t>Строительство подстанций</t>
  </si>
  <si>
    <t>Строительство линий электропередачи</t>
  </si>
  <si>
    <t>Ед. изм</t>
  </si>
  <si>
    <t>Выполнение программы, %</t>
  </si>
  <si>
    <t xml:space="preserve">Демография и занятость </t>
  </si>
  <si>
    <t xml:space="preserve">Численность постоянного населения  </t>
  </si>
  <si>
    <t>Обеспеченность плавательными бассейнами</t>
  </si>
  <si>
    <t>Добыча полезных ископаемых</t>
  </si>
  <si>
    <t xml:space="preserve"> - </t>
  </si>
  <si>
    <t>-</t>
  </si>
  <si>
    <t>Целлюлозно-бумажное производство</t>
  </si>
  <si>
    <t>Объем отгрузки</t>
  </si>
  <si>
    <t>объем инвестиций в основной капитал</t>
  </si>
  <si>
    <t>год план</t>
  </si>
  <si>
    <t xml:space="preserve">тыс. руб. </t>
  </si>
  <si>
    <t xml:space="preserve">3 случая </t>
  </si>
  <si>
    <t>янв - авг</t>
  </si>
  <si>
    <t xml:space="preserve"> 2014 год</t>
  </si>
  <si>
    <t xml:space="preserve"> План  2015 года </t>
  </si>
  <si>
    <t xml:space="preserve"> Факт   2015 года </t>
  </si>
  <si>
    <t>Итоги реализации Программы социально-экономического развития на 2011-2015 гг.                                                                     МО "_Кабанский район_" за  2015 год</t>
  </si>
  <si>
    <t>472</t>
  </si>
  <si>
    <t>1862</t>
  </si>
  <si>
    <t>% к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</si>
</sst>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24" borderId="10" xfId="0" applyFont="1" applyFill="1" applyBorder="1" applyAlignment="1">
      <alignment horizontal="left" vertical="top"/>
    </xf>
    <xf numFmtId="0" fontId="18" fillId="24" borderId="10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/>
    </xf>
    <xf numFmtId="0" fontId="19" fillId="24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vertical="top"/>
    </xf>
    <xf numFmtId="0" fontId="18" fillId="25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25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distributed" wrapText="1"/>
    </xf>
    <xf numFmtId="0" fontId="24" fillId="0" borderId="10" xfId="0" applyFont="1" applyFill="1" applyBorder="1" applyAlignment="1">
      <alignment horizontal="center" vertical="distributed"/>
    </xf>
    <xf numFmtId="164" fontId="24" fillId="0" borderId="10" xfId="0" applyNumberFormat="1" applyFont="1" applyFill="1" applyBorder="1" applyAlignment="1">
      <alignment horizontal="center" vertical="distributed"/>
    </xf>
    <xf numFmtId="0" fontId="24" fillId="0" borderId="13" xfId="0" applyFont="1" applyFill="1" applyBorder="1" applyAlignment="1">
      <alignment horizontal="center" vertical="distributed"/>
    </xf>
    <xf numFmtId="0" fontId="26" fillId="0" borderId="10" xfId="53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distributed" wrapText="1"/>
    </xf>
    <xf numFmtId="0" fontId="31" fillId="0" borderId="13" xfId="0" applyFont="1" applyFill="1" applyBorder="1" applyAlignment="1">
      <alignment horizontal="center" vertical="distributed"/>
    </xf>
    <xf numFmtId="0" fontId="31" fillId="0" borderId="13" xfId="0" applyFont="1" applyFill="1" applyBorder="1" applyAlignment="1">
      <alignment horizontal="center" vertical="distributed"/>
    </xf>
    <xf numFmtId="164" fontId="31" fillId="0" borderId="10" xfId="0" applyNumberFormat="1" applyFont="1" applyFill="1" applyBorder="1" applyAlignment="1">
      <alignment horizontal="center" vertical="distributed" wrapText="1"/>
    </xf>
    <xf numFmtId="0" fontId="24" fillId="0" borderId="14" xfId="0" applyFont="1" applyFill="1" applyBorder="1" applyAlignment="1">
      <alignment horizontal="center" vertical="distributed"/>
    </xf>
    <xf numFmtId="0" fontId="24" fillId="0" borderId="10" xfId="0" applyFont="1" applyFill="1" applyBorder="1" applyAlignment="1">
      <alignment horizontal="center" vertical="distributed"/>
    </xf>
    <xf numFmtId="0" fontId="24" fillId="0" borderId="10" xfId="0" applyFont="1" applyFill="1" applyBorder="1" applyAlignment="1">
      <alignment horizontal="center" vertical="distributed" wrapText="1"/>
    </xf>
    <xf numFmtId="0" fontId="31" fillId="0" borderId="10" xfId="0" applyFont="1" applyFill="1" applyBorder="1" applyAlignment="1">
      <alignment horizontal="center" vertical="distributed" wrapText="1"/>
    </xf>
    <xf numFmtId="0" fontId="24" fillId="0" borderId="12" xfId="0" applyFont="1" applyFill="1" applyBorder="1" applyAlignment="1">
      <alignment horizontal="center" vertical="distributed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 horizontal="center" vertical="distributed"/>
    </xf>
    <xf numFmtId="0" fontId="24" fillId="0" borderId="12" xfId="0" applyFont="1" applyBorder="1" applyAlignment="1">
      <alignment horizontal="center" vertical="distributed"/>
    </xf>
    <xf numFmtId="164" fontId="24" fillId="0" borderId="10" xfId="0" applyNumberFormat="1" applyFont="1" applyBorder="1" applyAlignment="1">
      <alignment horizontal="center" vertical="distributed"/>
    </xf>
    <xf numFmtId="0" fontId="31" fillId="0" borderId="12" xfId="0" applyFont="1" applyFill="1" applyBorder="1" applyAlignment="1">
      <alignment horizontal="center" vertical="distributed"/>
    </xf>
    <xf numFmtId="0" fontId="24" fillId="0" borderId="10" xfId="0" applyFont="1" applyBorder="1" applyAlignment="1">
      <alignment horizontal="center" vertical="distributed" wrapText="1"/>
    </xf>
    <xf numFmtId="0" fontId="24" fillId="0" borderId="15" xfId="0" applyFont="1" applyFill="1" applyBorder="1" applyAlignment="1">
      <alignment horizontal="center" vertical="distributed"/>
    </xf>
    <xf numFmtId="0" fontId="24" fillId="0" borderId="16" xfId="0" applyFont="1" applyFill="1" applyBorder="1" applyAlignment="1">
      <alignment horizontal="center" vertical="distributed"/>
    </xf>
    <xf numFmtId="0" fontId="24" fillId="0" borderId="17" xfId="0" applyFont="1" applyFill="1" applyBorder="1" applyAlignment="1">
      <alignment horizontal="center" vertical="distributed"/>
    </xf>
    <xf numFmtId="0" fontId="24" fillId="0" borderId="18" xfId="0" applyFont="1" applyFill="1" applyBorder="1" applyAlignment="1">
      <alignment horizontal="center" vertical="distributed"/>
    </xf>
    <xf numFmtId="0" fontId="24" fillId="0" borderId="10" xfId="0" applyFont="1" applyFill="1" applyBorder="1" applyAlignment="1">
      <alignment horizontal="center" vertical="distributed"/>
    </xf>
    <xf numFmtId="0" fontId="32" fillId="25" borderId="11" xfId="0" applyFont="1" applyFill="1" applyBorder="1" applyAlignment="1">
      <alignment horizontal="center" vertical="distributed"/>
    </xf>
    <xf numFmtId="0" fontId="32" fillId="25" borderId="19" xfId="0" applyFont="1" applyFill="1" applyBorder="1" applyAlignment="1">
      <alignment horizontal="center" vertical="distributed"/>
    </xf>
    <xf numFmtId="0" fontId="24" fillId="0" borderId="10" xfId="0" applyFont="1" applyBorder="1" applyAlignment="1">
      <alignment horizontal="center" vertical="distributed"/>
    </xf>
    <xf numFmtId="164" fontId="24" fillId="0" borderId="10" xfId="0" applyNumberFormat="1" applyFont="1" applyFill="1" applyBorder="1" applyAlignment="1">
      <alignment horizontal="center" vertical="distributed"/>
    </xf>
    <xf numFmtId="164" fontId="24" fillId="0" borderId="12" xfId="0" applyNumberFormat="1" applyFont="1" applyFill="1" applyBorder="1" applyAlignment="1">
      <alignment horizontal="center" vertical="distributed"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distributed"/>
    </xf>
    <xf numFmtId="0" fontId="24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distributed"/>
    </xf>
    <xf numFmtId="0" fontId="20" fillId="0" borderId="10" xfId="0" applyFont="1" applyBorder="1" applyAlignment="1">
      <alignment/>
    </xf>
    <xf numFmtId="1" fontId="31" fillId="0" borderId="10" xfId="0" applyNumberFormat="1" applyFont="1" applyFill="1" applyBorder="1" applyAlignment="1">
      <alignment horizontal="center" vertical="distributed" wrapText="1"/>
    </xf>
    <xf numFmtId="0" fontId="22" fillId="0" borderId="2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left" vertical="center"/>
    </xf>
    <xf numFmtId="0" fontId="18" fillId="25" borderId="11" xfId="0" applyFont="1" applyFill="1" applyBorder="1" applyAlignment="1">
      <alignment horizontal="left" vertical="center"/>
    </xf>
    <xf numFmtId="0" fontId="18" fillId="25" borderId="19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SheetLayoutView="100" zoomScalePageLayoutView="0" workbookViewId="0" topLeftCell="A1">
      <pane ySplit="3" topLeftCell="BM94" activePane="bottomLeft" state="frozen"/>
      <selection pane="topLeft" activeCell="A1" sqref="A1"/>
      <selection pane="bottomLeft" activeCell="F96" sqref="F96"/>
    </sheetView>
  </sheetViews>
  <sheetFormatPr defaultColWidth="9.140625" defaultRowHeight="15"/>
  <cols>
    <col min="1" max="1" width="6.8515625" style="11" customWidth="1"/>
    <col min="2" max="2" width="52.140625" style="0" customWidth="1"/>
    <col min="3" max="3" width="12.57421875" style="6" customWidth="1"/>
    <col min="4" max="4" width="12.28125" style="0" customWidth="1"/>
    <col min="5" max="5" width="11.7109375" style="0" customWidth="1"/>
    <col min="6" max="8" width="12.140625" style="0" customWidth="1"/>
  </cols>
  <sheetData>
    <row r="1" spans="1:7" ht="18.75">
      <c r="A1" s="62"/>
      <c r="B1" s="62"/>
      <c r="C1" s="62"/>
      <c r="D1" s="62"/>
      <c r="E1" s="62"/>
      <c r="F1" s="62"/>
      <c r="G1" s="62"/>
    </row>
    <row r="2" spans="1:7" ht="56.25" customHeight="1">
      <c r="A2" s="63" t="s">
        <v>150</v>
      </c>
      <c r="B2" s="63"/>
      <c r="C2" s="63"/>
      <c r="D2" s="63"/>
      <c r="E2" s="63"/>
      <c r="F2" s="63"/>
      <c r="G2" s="63"/>
    </row>
    <row r="3" spans="1:8" ht="57">
      <c r="A3" s="7" t="s">
        <v>0</v>
      </c>
      <c r="B3" s="7" t="s">
        <v>1</v>
      </c>
      <c r="C3" s="8" t="s">
        <v>132</v>
      </c>
      <c r="D3" s="8" t="s">
        <v>147</v>
      </c>
      <c r="E3" s="8" t="s">
        <v>148</v>
      </c>
      <c r="F3" s="8" t="s">
        <v>149</v>
      </c>
      <c r="G3" s="8" t="s">
        <v>133</v>
      </c>
      <c r="H3" s="58" t="s">
        <v>153</v>
      </c>
    </row>
    <row r="4" spans="1:8" ht="15.75">
      <c r="A4" s="30"/>
      <c r="B4" s="1" t="s">
        <v>134</v>
      </c>
      <c r="C4" s="5"/>
      <c r="D4" s="37"/>
      <c r="E4" s="37"/>
      <c r="F4" s="38"/>
      <c r="G4" s="37"/>
      <c r="H4" s="49"/>
    </row>
    <row r="5" spans="1:8" ht="15.75">
      <c r="A5" s="30">
        <v>1</v>
      </c>
      <c r="B5" s="31" t="s">
        <v>135</v>
      </c>
      <c r="C5" s="5" t="s">
        <v>34</v>
      </c>
      <c r="D5" s="52">
        <v>58.34</v>
      </c>
      <c r="E5" s="54">
        <v>57.9</v>
      </c>
      <c r="F5" s="13">
        <v>57.9</v>
      </c>
      <c r="G5" s="39">
        <f>F5/E5*100</f>
        <v>100</v>
      </c>
      <c r="H5" s="59">
        <f>F5/D5*100</f>
        <v>99.24580047994515</v>
      </c>
    </row>
    <row r="6" spans="1:8" ht="15.75">
      <c r="A6" s="30">
        <f>A5+1</f>
        <v>2</v>
      </c>
      <c r="B6" s="31" t="s">
        <v>33</v>
      </c>
      <c r="C6" s="5" t="s">
        <v>34</v>
      </c>
      <c r="D6" s="52">
        <v>31</v>
      </c>
      <c r="E6" s="13">
        <v>31</v>
      </c>
      <c r="F6" s="13">
        <v>31</v>
      </c>
      <c r="G6" s="39">
        <f>F6/E6*100</f>
        <v>100</v>
      </c>
      <c r="H6" s="59">
        <f>F6/D6*100</f>
        <v>100</v>
      </c>
    </row>
    <row r="7" spans="1:8" ht="15.75">
      <c r="A7" s="30">
        <f>A6+1</f>
        <v>3</v>
      </c>
      <c r="B7" s="31" t="s">
        <v>35</v>
      </c>
      <c r="C7" s="5" t="s">
        <v>34</v>
      </c>
      <c r="D7" s="52">
        <v>27.8</v>
      </c>
      <c r="E7" s="13">
        <v>27.8</v>
      </c>
      <c r="F7" s="13">
        <v>27.8</v>
      </c>
      <c r="G7" s="39">
        <f>F7/E7*100</f>
        <v>100</v>
      </c>
      <c r="H7" s="59">
        <f>F7/D7*100</f>
        <v>100</v>
      </c>
    </row>
    <row r="8" spans="1:8" ht="15.75">
      <c r="A8" s="30">
        <f>A7+1</f>
        <v>4</v>
      </c>
      <c r="B8" s="31" t="s">
        <v>36</v>
      </c>
      <c r="C8" s="5" t="s">
        <v>38</v>
      </c>
      <c r="D8" s="52">
        <v>5.9</v>
      </c>
      <c r="E8" s="21">
        <v>5.8</v>
      </c>
      <c r="F8" s="21">
        <v>5.9</v>
      </c>
      <c r="G8" s="39">
        <f>F8/E8*100</f>
        <v>101.72413793103449</v>
      </c>
      <c r="H8" s="59">
        <f>F8/D8*100</f>
        <v>100</v>
      </c>
    </row>
    <row r="9" spans="1:8" ht="15.75">
      <c r="A9" s="30">
        <f>A8+1</f>
        <v>5</v>
      </c>
      <c r="B9" s="31" t="s">
        <v>37</v>
      </c>
      <c r="C9" s="5" t="s">
        <v>38</v>
      </c>
      <c r="D9" s="52">
        <v>1.34</v>
      </c>
      <c r="E9" s="50">
        <v>1.3</v>
      </c>
      <c r="F9" s="29">
        <v>1.3</v>
      </c>
      <c r="G9" s="39">
        <f>F9/E9*100</f>
        <v>100</v>
      </c>
      <c r="H9" s="59">
        <f>F9/D9*100</f>
        <v>97.01492537313433</v>
      </c>
    </row>
    <row r="10" spans="1:8" ht="22.5" customHeight="1">
      <c r="A10" s="10" t="s">
        <v>2</v>
      </c>
      <c r="B10" s="9"/>
      <c r="C10" s="12"/>
      <c r="D10" s="47"/>
      <c r="E10" s="47"/>
      <c r="F10" s="47"/>
      <c r="G10" s="48"/>
      <c r="H10" s="49"/>
    </row>
    <row r="11" spans="1:8" ht="15.75">
      <c r="A11" s="30">
        <f>A9+1</f>
        <v>6</v>
      </c>
      <c r="B11" s="31" t="s">
        <v>39</v>
      </c>
      <c r="C11" s="5" t="s">
        <v>40</v>
      </c>
      <c r="D11" s="53">
        <v>2028.38</v>
      </c>
      <c r="E11" s="26">
        <v>2370</v>
      </c>
      <c r="F11" s="29">
        <v>3035.096</v>
      </c>
      <c r="G11" s="39">
        <f aca="true" t="shared" si="0" ref="G11:G17">F11/E11*100</f>
        <v>128.0631223628692</v>
      </c>
      <c r="H11" s="59">
        <f aca="true" t="shared" si="1" ref="H11:H17">F11/D11*100</f>
        <v>149.63152860903776</v>
      </c>
    </row>
    <row r="12" spans="1:8" ht="31.5">
      <c r="A12" s="30">
        <f aca="true" t="shared" si="2" ref="A12:A17">A11+1</f>
        <v>7</v>
      </c>
      <c r="B12" s="31" t="s">
        <v>41</v>
      </c>
      <c r="C12" s="5" t="s">
        <v>40</v>
      </c>
      <c r="D12" s="53">
        <v>965.86</v>
      </c>
      <c r="E12" s="26">
        <v>1150</v>
      </c>
      <c r="F12" s="29">
        <v>1194.2</v>
      </c>
      <c r="G12" s="39">
        <f t="shared" si="0"/>
        <v>103.84347826086957</v>
      </c>
      <c r="H12" s="59">
        <f t="shared" si="1"/>
        <v>123.64110740687056</v>
      </c>
    </row>
    <row r="13" spans="1:9" ht="31.5">
      <c r="A13" s="30">
        <f t="shared" si="2"/>
        <v>8</v>
      </c>
      <c r="B13" s="31" t="s">
        <v>42</v>
      </c>
      <c r="C13" s="5" t="s">
        <v>40</v>
      </c>
      <c r="D13" s="53">
        <v>341.2</v>
      </c>
      <c r="E13" s="26">
        <v>363.7</v>
      </c>
      <c r="F13" s="29">
        <v>367.2</v>
      </c>
      <c r="G13" s="39">
        <f t="shared" si="0"/>
        <v>100.9623315919714</v>
      </c>
      <c r="H13" s="59">
        <f t="shared" si="1"/>
        <v>107.62016412661195</v>
      </c>
      <c r="I13" t="s">
        <v>143</v>
      </c>
    </row>
    <row r="14" spans="1:9" ht="63">
      <c r="A14" s="30">
        <f t="shared" si="2"/>
        <v>9</v>
      </c>
      <c r="B14" s="31" t="s">
        <v>44</v>
      </c>
      <c r="C14" s="5" t="s">
        <v>43</v>
      </c>
      <c r="D14" s="53">
        <v>1311</v>
      </c>
      <c r="E14" s="26">
        <v>1414</v>
      </c>
      <c r="F14" s="29">
        <v>1406</v>
      </c>
      <c r="G14" s="39">
        <f t="shared" si="0"/>
        <v>99.43422913719944</v>
      </c>
      <c r="H14" s="59">
        <f t="shared" si="1"/>
        <v>107.24637681159422</v>
      </c>
      <c r="I14" t="s">
        <v>143</v>
      </c>
    </row>
    <row r="15" spans="1:8" ht="31.5">
      <c r="A15" s="30">
        <f t="shared" si="2"/>
        <v>10</v>
      </c>
      <c r="B15" s="31" t="s">
        <v>46</v>
      </c>
      <c r="C15" s="5" t="s">
        <v>45</v>
      </c>
      <c r="D15" s="53">
        <v>6.3</v>
      </c>
      <c r="E15" s="13">
        <v>5.7</v>
      </c>
      <c r="F15" s="13">
        <v>5.7</v>
      </c>
      <c r="G15" s="39">
        <f t="shared" si="0"/>
        <v>100</v>
      </c>
      <c r="H15" s="59">
        <f t="shared" si="1"/>
        <v>90.47619047619048</v>
      </c>
    </row>
    <row r="16" spans="1:8" ht="31.5">
      <c r="A16" s="30">
        <f t="shared" si="2"/>
        <v>11</v>
      </c>
      <c r="B16" s="31" t="s">
        <v>47</v>
      </c>
      <c r="C16" s="5" t="s">
        <v>38</v>
      </c>
      <c r="D16" s="53">
        <v>10.75</v>
      </c>
      <c r="E16" s="13">
        <v>10.1</v>
      </c>
      <c r="F16" s="13">
        <v>10.5</v>
      </c>
      <c r="G16" s="39">
        <f t="shared" si="0"/>
        <v>103.96039603960396</v>
      </c>
      <c r="H16" s="59">
        <f t="shared" si="1"/>
        <v>97.67441860465115</v>
      </c>
    </row>
    <row r="17" spans="1:9" ht="31.5">
      <c r="A17" s="30">
        <f t="shared" si="2"/>
        <v>12</v>
      </c>
      <c r="B17" s="31" t="s">
        <v>48</v>
      </c>
      <c r="C17" s="5" t="s">
        <v>49</v>
      </c>
      <c r="D17" s="53">
        <v>23966.7</v>
      </c>
      <c r="E17" s="26">
        <v>26179</v>
      </c>
      <c r="F17" s="29">
        <v>25604.1</v>
      </c>
      <c r="G17" s="39">
        <f t="shared" si="0"/>
        <v>97.80396501012261</v>
      </c>
      <c r="H17" s="59">
        <f t="shared" si="1"/>
        <v>106.83197937137778</v>
      </c>
      <c r="I17" t="s">
        <v>146</v>
      </c>
    </row>
    <row r="18" spans="1:8" ht="15.75">
      <c r="A18" s="32"/>
      <c r="B18" s="2" t="s">
        <v>3</v>
      </c>
      <c r="C18" s="5"/>
      <c r="D18" s="37"/>
      <c r="E18" s="37"/>
      <c r="F18" s="38"/>
      <c r="G18" s="37"/>
      <c r="H18" s="49"/>
    </row>
    <row r="19" spans="1:8" ht="15.75">
      <c r="A19" s="30">
        <f>A17+1</f>
        <v>13</v>
      </c>
      <c r="B19" s="31" t="s">
        <v>50</v>
      </c>
      <c r="C19" s="5" t="s">
        <v>40</v>
      </c>
      <c r="D19" s="53">
        <v>4755.8</v>
      </c>
      <c r="E19" s="26">
        <v>4843.1</v>
      </c>
      <c r="F19" s="29">
        <v>4863.6</v>
      </c>
      <c r="G19" s="39">
        <f>F19/E19*100</f>
        <v>100.42328260824678</v>
      </c>
      <c r="H19" s="59">
        <f>F19/D19*100</f>
        <v>102.26670591698559</v>
      </c>
    </row>
    <row r="20" spans="1:8" ht="15.75">
      <c r="A20" s="30">
        <f>A19+1</f>
        <v>14</v>
      </c>
      <c r="B20" s="31" t="s">
        <v>39</v>
      </c>
      <c r="C20" s="5" t="s">
        <v>40</v>
      </c>
      <c r="D20" s="53">
        <v>100</v>
      </c>
      <c r="E20" s="26">
        <v>245</v>
      </c>
      <c r="F20" s="29">
        <v>263</v>
      </c>
      <c r="G20" s="39">
        <f>F20/E20*100</f>
        <v>107.34693877551021</v>
      </c>
      <c r="H20" s="59">
        <f>F20/D20*100</f>
        <v>263</v>
      </c>
    </row>
    <row r="21" spans="1:8" ht="31.5">
      <c r="A21" s="30">
        <f>A20+1</f>
        <v>15</v>
      </c>
      <c r="B21" s="31" t="s">
        <v>51</v>
      </c>
      <c r="C21" s="5" t="s">
        <v>53</v>
      </c>
      <c r="D21" s="53">
        <v>1296</v>
      </c>
      <c r="E21" s="26">
        <v>1620.8</v>
      </c>
      <c r="F21" s="29">
        <v>1637</v>
      </c>
      <c r="G21" s="39">
        <f>F21/E21*100</f>
        <v>100.9995064165844</v>
      </c>
      <c r="H21" s="59">
        <f>F21/D21*100</f>
        <v>126.31172839506173</v>
      </c>
    </row>
    <row r="22" spans="1:8" ht="15.75">
      <c r="A22" s="30">
        <f>A21+1</f>
        <v>16</v>
      </c>
      <c r="B22" s="31" t="s">
        <v>52</v>
      </c>
      <c r="C22" s="5" t="s">
        <v>43</v>
      </c>
      <c r="D22" s="53">
        <v>21100</v>
      </c>
      <c r="E22" s="26">
        <v>22000</v>
      </c>
      <c r="F22" s="29">
        <v>20317</v>
      </c>
      <c r="G22" s="39">
        <f>F22/E22*100</f>
        <v>92.35</v>
      </c>
      <c r="H22" s="59">
        <f>F22/D22*100</f>
        <v>96.28909952606635</v>
      </c>
    </row>
    <row r="23" spans="1:8" ht="15.75">
      <c r="A23" s="30"/>
      <c r="B23" s="3" t="s">
        <v>137</v>
      </c>
      <c r="C23" s="5"/>
      <c r="D23" s="37"/>
      <c r="E23" s="37"/>
      <c r="F23" s="38"/>
      <c r="G23" s="37"/>
      <c r="H23" s="49"/>
    </row>
    <row r="24" spans="1:8" ht="15.75">
      <c r="A24" s="30">
        <f>A22+1</f>
        <v>17</v>
      </c>
      <c r="B24" s="31" t="s">
        <v>50</v>
      </c>
      <c r="C24" s="5" t="s">
        <v>40</v>
      </c>
      <c r="D24" s="49" t="s">
        <v>138</v>
      </c>
      <c r="E24" s="49" t="s">
        <v>138</v>
      </c>
      <c r="F24" s="49" t="s">
        <v>138</v>
      </c>
      <c r="G24" s="37"/>
      <c r="H24" s="49"/>
    </row>
    <row r="25" spans="1:8" ht="15.75">
      <c r="A25" s="30">
        <f>A24+1</f>
        <v>18</v>
      </c>
      <c r="B25" s="31" t="s">
        <v>39</v>
      </c>
      <c r="C25" s="5" t="s">
        <v>40</v>
      </c>
      <c r="D25" s="49" t="s">
        <v>138</v>
      </c>
      <c r="E25" s="49" t="s">
        <v>138</v>
      </c>
      <c r="F25" s="49" t="s">
        <v>138</v>
      </c>
      <c r="G25" s="37"/>
      <c r="H25" s="49"/>
    </row>
    <row r="26" spans="1:8" ht="31.5">
      <c r="A26" s="30">
        <f>A25+1</f>
        <v>19</v>
      </c>
      <c r="B26" s="31" t="s">
        <v>51</v>
      </c>
      <c r="C26" s="5" t="s">
        <v>53</v>
      </c>
      <c r="D26" s="49" t="s">
        <v>138</v>
      </c>
      <c r="E26" s="49" t="s">
        <v>138</v>
      </c>
      <c r="F26" s="49" t="s">
        <v>138</v>
      </c>
      <c r="G26" s="37"/>
      <c r="H26" s="49"/>
    </row>
    <row r="27" spans="1:8" ht="15.75">
      <c r="A27" s="30">
        <f>A26+1</f>
        <v>20</v>
      </c>
      <c r="B27" s="31" t="s">
        <v>52</v>
      </c>
      <c r="C27" s="5" t="s">
        <v>43</v>
      </c>
      <c r="D27" s="49" t="s">
        <v>138</v>
      </c>
      <c r="E27" s="49" t="s">
        <v>138</v>
      </c>
      <c r="F27" s="49" t="s">
        <v>138</v>
      </c>
      <c r="G27" s="37"/>
      <c r="H27" s="49"/>
    </row>
    <row r="28" spans="1:8" ht="31.5">
      <c r="A28" s="30"/>
      <c r="B28" s="2" t="s">
        <v>54</v>
      </c>
      <c r="C28" s="5"/>
      <c r="D28" s="37"/>
      <c r="E28" s="37"/>
      <c r="F28" s="38"/>
      <c r="G28" s="37"/>
      <c r="H28" s="49"/>
    </row>
    <row r="29" spans="1:8" ht="15.75">
      <c r="A29" s="30">
        <f>A27+1</f>
        <v>21</v>
      </c>
      <c r="B29" s="31" t="s">
        <v>50</v>
      </c>
      <c r="C29" s="5" t="s">
        <v>40</v>
      </c>
      <c r="D29" s="53">
        <v>2776.7</v>
      </c>
      <c r="E29" s="26">
        <v>2080.1</v>
      </c>
      <c r="F29" s="29">
        <v>1980.3</v>
      </c>
      <c r="G29" s="39">
        <f>F29/E29*100</f>
        <v>95.20215374260853</v>
      </c>
      <c r="H29" s="59">
        <f>F29/D29*100</f>
        <v>71.31847156696799</v>
      </c>
    </row>
    <row r="30" spans="1:8" ht="15.75">
      <c r="A30" s="30">
        <f>A29+1</f>
        <v>22</v>
      </c>
      <c r="B30" s="31" t="s">
        <v>39</v>
      </c>
      <c r="C30" s="5" t="s">
        <v>40</v>
      </c>
      <c r="D30" s="53">
        <v>84.2</v>
      </c>
      <c r="E30" s="26">
        <v>30</v>
      </c>
      <c r="F30" s="29">
        <v>53</v>
      </c>
      <c r="G30" s="39">
        <f>F30/E30*100</f>
        <v>176.66666666666666</v>
      </c>
      <c r="H30" s="59">
        <f>F30/D30*100</f>
        <v>62.94536817102138</v>
      </c>
    </row>
    <row r="31" spans="1:8" ht="31.5">
      <c r="A31" s="30">
        <f>A30+1</f>
        <v>23</v>
      </c>
      <c r="B31" s="31" t="s">
        <v>51</v>
      </c>
      <c r="C31" s="5" t="s">
        <v>53</v>
      </c>
      <c r="D31" s="53">
        <v>2651.4</v>
      </c>
      <c r="E31" s="26">
        <v>2334.1</v>
      </c>
      <c r="F31" s="29">
        <v>2311.5</v>
      </c>
      <c r="G31" s="39">
        <f>F31/E31*100</f>
        <v>99.0317467117947</v>
      </c>
      <c r="H31" s="59">
        <f>F31/D31*100</f>
        <v>87.18035754695632</v>
      </c>
    </row>
    <row r="32" spans="1:8" ht="15.75">
      <c r="A32" s="30">
        <f>A31+1</f>
        <v>24</v>
      </c>
      <c r="B32" s="31" t="s">
        <v>52</v>
      </c>
      <c r="C32" s="5" t="s">
        <v>43</v>
      </c>
      <c r="D32" s="53">
        <v>21685.7</v>
      </c>
      <c r="E32" s="26">
        <v>23064</v>
      </c>
      <c r="F32" s="29">
        <v>21263</v>
      </c>
      <c r="G32" s="39">
        <f>F32/E32*100</f>
        <v>92.19129379118974</v>
      </c>
      <c r="H32" s="59">
        <f>F32/D32*100</f>
        <v>98.05078922976892</v>
      </c>
    </row>
    <row r="33" spans="1:8" ht="15.75">
      <c r="A33" s="30"/>
      <c r="B33" s="17" t="s">
        <v>140</v>
      </c>
      <c r="C33" s="18"/>
      <c r="D33" s="14"/>
      <c r="E33" s="37"/>
      <c r="F33" s="38"/>
      <c r="G33" s="37"/>
      <c r="H33" s="49"/>
    </row>
    <row r="34" spans="1:8" ht="15.75">
      <c r="A34" s="30">
        <f>A32+1</f>
        <v>25</v>
      </c>
      <c r="B34" s="19" t="s">
        <v>141</v>
      </c>
      <c r="C34" s="20" t="s">
        <v>68</v>
      </c>
      <c r="D34" s="54">
        <v>1647</v>
      </c>
      <c r="E34" s="46">
        <v>2500</v>
      </c>
      <c r="F34" s="46">
        <v>2602</v>
      </c>
      <c r="G34" s="39">
        <f>F34/E34*100</f>
        <v>104.08</v>
      </c>
      <c r="H34" s="59">
        <f>F34/D34*100</f>
        <v>157.98421372191865</v>
      </c>
    </row>
    <row r="35" spans="1:8" ht="15.75">
      <c r="A35" s="30">
        <f>A34+1</f>
        <v>26</v>
      </c>
      <c r="B35" s="19" t="s">
        <v>142</v>
      </c>
      <c r="C35" s="20" t="s">
        <v>68</v>
      </c>
      <c r="D35" s="53">
        <v>0</v>
      </c>
      <c r="E35" s="46">
        <v>200</v>
      </c>
      <c r="F35" s="46">
        <v>210</v>
      </c>
      <c r="G35" s="39">
        <f>F35/E35*100</f>
        <v>105</v>
      </c>
      <c r="H35" s="59">
        <v>0</v>
      </c>
    </row>
    <row r="36" spans="1:8" ht="30">
      <c r="A36" s="30">
        <f>A35+1</f>
        <v>27</v>
      </c>
      <c r="B36" s="19" t="s">
        <v>60</v>
      </c>
      <c r="C36" s="20" t="s">
        <v>53</v>
      </c>
      <c r="D36" s="53">
        <v>1169.7</v>
      </c>
      <c r="E36" s="46">
        <v>1681.2</v>
      </c>
      <c r="F36" s="46">
        <v>1749.8</v>
      </c>
      <c r="G36" s="39">
        <f>F36/E36*100</f>
        <v>104.08041874851297</v>
      </c>
      <c r="H36" s="59">
        <f>F36/D36*100</f>
        <v>149.59391296913736</v>
      </c>
    </row>
    <row r="37" spans="1:8" ht="15.75">
      <c r="A37" s="30">
        <f>A36+1</f>
        <v>28</v>
      </c>
      <c r="B37" s="31" t="s">
        <v>52</v>
      </c>
      <c r="C37" s="5" t="s">
        <v>43</v>
      </c>
      <c r="D37" s="53">
        <v>18470</v>
      </c>
      <c r="E37" s="13">
        <v>21250</v>
      </c>
      <c r="F37" s="13">
        <v>21621</v>
      </c>
      <c r="G37" s="39">
        <f>F37/E37*100</f>
        <v>101.74588235294118</v>
      </c>
      <c r="H37" s="59">
        <f>F37/D37*100</f>
        <v>117.06009745533296</v>
      </c>
    </row>
    <row r="38" spans="1:8" ht="31.5">
      <c r="A38" s="33"/>
      <c r="B38" s="2" t="s">
        <v>55</v>
      </c>
      <c r="C38" s="5"/>
      <c r="D38" s="37"/>
      <c r="E38" s="37"/>
      <c r="F38" s="38"/>
      <c r="G38" s="39"/>
      <c r="H38" s="59"/>
    </row>
    <row r="39" spans="1:8" ht="15.75">
      <c r="A39" s="30">
        <f>A37+1</f>
        <v>29</v>
      </c>
      <c r="B39" s="31" t="s">
        <v>50</v>
      </c>
      <c r="C39" s="5" t="s">
        <v>40</v>
      </c>
      <c r="D39" s="53">
        <v>332.1</v>
      </c>
      <c r="E39" s="26">
        <v>263</v>
      </c>
      <c r="F39" s="29">
        <v>281.3</v>
      </c>
      <c r="G39" s="39">
        <f>F39/E39*100</f>
        <v>106.95817490494296</v>
      </c>
      <c r="H39" s="59">
        <f>F39/D39*100</f>
        <v>84.70340258958144</v>
      </c>
    </row>
    <row r="40" spans="1:8" ht="15.75">
      <c r="A40" s="30">
        <f>A39+1</f>
        <v>30</v>
      </c>
      <c r="B40" s="31" t="s">
        <v>39</v>
      </c>
      <c r="C40" s="5" t="s">
        <v>40</v>
      </c>
      <c r="D40" s="53">
        <v>15.8</v>
      </c>
      <c r="E40" s="26">
        <v>15</v>
      </c>
      <c r="F40" s="29">
        <v>17.2</v>
      </c>
      <c r="G40" s="39">
        <f>F40/E40*100</f>
        <v>114.66666666666667</v>
      </c>
      <c r="H40" s="59">
        <f>F40/D40*100</f>
        <v>108.86075949367087</v>
      </c>
    </row>
    <row r="41" spans="1:8" ht="31.5">
      <c r="A41" s="30">
        <f>A40+1</f>
        <v>31</v>
      </c>
      <c r="B41" s="31" t="s">
        <v>51</v>
      </c>
      <c r="C41" s="5" t="s">
        <v>53</v>
      </c>
      <c r="D41" s="53">
        <v>364.2</v>
      </c>
      <c r="E41" s="26">
        <v>433.9</v>
      </c>
      <c r="F41" s="29">
        <v>464.2</v>
      </c>
      <c r="G41" s="39">
        <f>F41/E41*100</f>
        <v>106.98317584696935</v>
      </c>
      <c r="H41" s="59">
        <f>F41/D41*100</f>
        <v>127.45744096650193</v>
      </c>
    </row>
    <row r="42" spans="1:8" ht="15.75">
      <c r="A42" s="30">
        <f>A41+1</f>
        <v>32</v>
      </c>
      <c r="B42" s="31" t="s">
        <v>52</v>
      </c>
      <c r="C42" s="5" t="s">
        <v>43</v>
      </c>
      <c r="D42" s="53">
        <v>16497</v>
      </c>
      <c r="E42" s="13">
        <v>17000</v>
      </c>
      <c r="F42" s="13">
        <v>18067</v>
      </c>
      <c r="G42" s="39">
        <f>F42/E42*100</f>
        <v>106.27647058823528</v>
      </c>
      <c r="H42" s="59">
        <f>F42/D42*100</f>
        <v>109.5168818573074</v>
      </c>
    </row>
    <row r="43" spans="1:8" ht="31.5">
      <c r="A43" s="33"/>
      <c r="B43" s="4" t="s">
        <v>56</v>
      </c>
      <c r="C43" s="5"/>
      <c r="D43" s="37"/>
      <c r="E43" s="37"/>
      <c r="F43" s="38"/>
      <c r="G43" s="37"/>
      <c r="H43" s="49"/>
    </row>
    <row r="44" spans="1:8" ht="15.75">
      <c r="A44" s="30">
        <f>A42+1</f>
        <v>33</v>
      </c>
      <c r="B44" s="31" t="s">
        <v>50</v>
      </c>
      <c r="C44" s="5" t="s">
        <v>40</v>
      </c>
      <c r="D44" s="49" t="s">
        <v>138</v>
      </c>
      <c r="E44" s="49" t="s">
        <v>138</v>
      </c>
      <c r="F44" s="49" t="s">
        <v>138</v>
      </c>
      <c r="G44" s="37"/>
      <c r="H44" s="49"/>
    </row>
    <row r="45" spans="1:8" ht="15.75">
      <c r="A45" s="30">
        <f>A44+1</f>
        <v>34</v>
      </c>
      <c r="B45" s="31" t="s">
        <v>39</v>
      </c>
      <c r="C45" s="5" t="s">
        <v>40</v>
      </c>
      <c r="D45" s="49" t="s">
        <v>138</v>
      </c>
      <c r="E45" s="49" t="s">
        <v>138</v>
      </c>
      <c r="F45" s="49" t="s">
        <v>138</v>
      </c>
      <c r="G45" s="37"/>
      <c r="H45" s="49"/>
    </row>
    <row r="46" spans="1:8" ht="31.5">
      <c r="A46" s="30">
        <f>A45+1</f>
        <v>35</v>
      </c>
      <c r="B46" s="31" t="s">
        <v>51</v>
      </c>
      <c r="C46" s="5" t="s">
        <v>53</v>
      </c>
      <c r="D46" s="49" t="s">
        <v>138</v>
      </c>
      <c r="E46" s="49" t="s">
        <v>138</v>
      </c>
      <c r="F46" s="49" t="s">
        <v>138</v>
      </c>
      <c r="G46" s="37"/>
      <c r="H46" s="49"/>
    </row>
    <row r="47" spans="1:8" ht="15.75">
      <c r="A47" s="30">
        <f>A46+1</f>
        <v>36</v>
      </c>
      <c r="B47" s="31" t="s">
        <v>52</v>
      </c>
      <c r="C47" s="5" t="s">
        <v>43</v>
      </c>
      <c r="D47" s="49" t="s">
        <v>138</v>
      </c>
      <c r="E47" s="49" t="s">
        <v>138</v>
      </c>
      <c r="F47" s="49" t="s">
        <v>138</v>
      </c>
      <c r="G47" s="37"/>
      <c r="H47" s="49"/>
    </row>
    <row r="48" spans="1:8" ht="31.5">
      <c r="A48" s="30"/>
      <c r="B48" s="4" t="s">
        <v>57</v>
      </c>
      <c r="C48" s="5"/>
      <c r="D48" s="37"/>
      <c r="E48" s="37"/>
      <c r="F48" s="38"/>
      <c r="G48" s="37"/>
      <c r="H48" s="49"/>
    </row>
    <row r="49" spans="1:8" ht="15.75">
      <c r="A49" s="30">
        <f>A47+1</f>
        <v>37</v>
      </c>
      <c r="B49" s="31" t="s">
        <v>50</v>
      </c>
      <c r="C49" s="5" t="s">
        <v>40</v>
      </c>
      <c r="D49" s="49" t="s">
        <v>138</v>
      </c>
      <c r="E49" s="49" t="s">
        <v>138</v>
      </c>
      <c r="F49" s="49" t="s">
        <v>138</v>
      </c>
      <c r="G49" s="37"/>
      <c r="H49" s="49"/>
    </row>
    <row r="50" spans="1:8" ht="15.75">
      <c r="A50" s="30">
        <f>A49+1</f>
        <v>38</v>
      </c>
      <c r="B50" s="31" t="s">
        <v>39</v>
      </c>
      <c r="C50" s="5" t="s">
        <v>40</v>
      </c>
      <c r="D50" s="49" t="s">
        <v>138</v>
      </c>
      <c r="E50" s="49" t="s">
        <v>138</v>
      </c>
      <c r="F50" s="49" t="s">
        <v>138</v>
      </c>
      <c r="G50" s="37"/>
      <c r="H50" s="49"/>
    </row>
    <row r="51" spans="1:8" ht="31.5">
      <c r="A51" s="30">
        <f>A50+1</f>
        <v>39</v>
      </c>
      <c r="B51" s="31" t="s">
        <v>51</v>
      </c>
      <c r="C51" s="5" t="s">
        <v>53</v>
      </c>
      <c r="D51" s="49" t="s">
        <v>138</v>
      </c>
      <c r="E51" s="49" t="s">
        <v>138</v>
      </c>
      <c r="F51" s="49" t="s">
        <v>138</v>
      </c>
      <c r="G51" s="37"/>
      <c r="H51" s="49"/>
    </row>
    <row r="52" spans="1:8" ht="15.75">
      <c r="A52" s="30">
        <f>A51+1</f>
        <v>40</v>
      </c>
      <c r="B52" s="31" t="s">
        <v>52</v>
      </c>
      <c r="C52" s="5" t="s">
        <v>43</v>
      </c>
      <c r="D52" s="49" t="s">
        <v>138</v>
      </c>
      <c r="E52" s="49" t="s">
        <v>138</v>
      </c>
      <c r="F52" s="49" t="s">
        <v>138</v>
      </c>
      <c r="G52" s="37"/>
      <c r="H52" s="49"/>
    </row>
    <row r="53" spans="1:8" ht="36.75" customHeight="1">
      <c r="A53" s="30"/>
      <c r="B53" s="4" t="s">
        <v>58</v>
      </c>
      <c r="C53" s="5"/>
      <c r="D53" s="37"/>
      <c r="E53" s="37"/>
      <c r="F53" s="38"/>
      <c r="G53" s="37"/>
      <c r="H53" s="49"/>
    </row>
    <row r="54" spans="1:8" ht="15.75">
      <c r="A54" s="30">
        <f>A52+1</f>
        <v>41</v>
      </c>
      <c r="B54" s="31" t="s">
        <v>50</v>
      </c>
      <c r="C54" s="5" t="s">
        <v>40</v>
      </c>
      <c r="D54" s="49" t="s">
        <v>138</v>
      </c>
      <c r="E54" s="49" t="s">
        <v>138</v>
      </c>
      <c r="F54" s="49" t="s">
        <v>138</v>
      </c>
      <c r="G54" s="37"/>
      <c r="H54" s="49"/>
    </row>
    <row r="55" spans="1:8" ht="15.75">
      <c r="A55" s="30">
        <f>A54+1</f>
        <v>42</v>
      </c>
      <c r="B55" s="31" t="s">
        <v>39</v>
      </c>
      <c r="C55" s="5" t="s">
        <v>40</v>
      </c>
      <c r="D55" s="49" t="s">
        <v>138</v>
      </c>
      <c r="E55" s="49" t="s">
        <v>138</v>
      </c>
      <c r="F55" s="49" t="s">
        <v>138</v>
      </c>
      <c r="G55" s="37"/>
      <c r="H55" s="49"/>
    </row>
    <row r="56" spans="1:8" ht="31.5">
      <c r="A56" s="30">
        <f>A55+1</f>
        <v>43</v>
      </c>
      <c r="B56" s="31" t="s">
        <v>51</v>
      </c>
      <c r="C56" s="5" t="s">
        <v>53</v>
      </c>
      <c r="D56" s="49" t="s">
        <v>138</v>
      </c>
      <c r="E56" s="49" t="s">
        <v>138</v>
      </c>
      <c r="F56" s="49" t="s">
        <v>138</v>
      </c>
      <c r="G56" s="37"/>
      <c r="H56" s="49"/>
    </row>
    <row r="57" spans="1:8" ht="15.75">
      <c r="A57" s="30">
        <f>A56+1</f>
        <v>44</v>
      </c>
      <c r="B57" s="31" t="s">
        <v>52</v>
      </c>
      <c r="C57" s="5" t="s">
        <v>43</v>
      </c>
      <c r="D57" s="49" t="s">
        <v>138</v>
      </c>
      <c r="E57" s="49" t="s">
        <v>138</v>
      </c>
      <c r="F57" s="49" t="s">
        <v>138</v>
      </c>
      <c r="G57" s="37"/>
      <c r="H57" s="49"/>
    </row>
    <row r="58" spans="1:8" ht="15.75">
      <c r="A58" s="30"/>
      <c r="B58" s="1" t="s">
        <v>4</v>
      </c>
      <c r="C58" s="5"/>
      <c r="D58" s="37"/>
      <c r="E58" s="37"/>
      <c r="F58" s="38"/>
      <c r="G58" s="37"/>
      <c r="H58" s="49"/>
    </row>
    <row r="59" spans="1:8" ht="15.75">
      <c r="A59" s="30">
        <f>A57+1</f>
        <v>45</v>
      </c>
      <c r="B59" s="31" t="s">
        <v>59</v>
      </c>
      <c r="C59" s="5" t="s">
        <v>40</v>
      </c>
      <c r="D59" s="53">
        <v>886.02</v>
      </c>
      <c r="E59" s="50">
        <v>1105</v>
      </c>
      <c r="F59" s="51">
        <v>903.7</v>
      </c>
      <c r="G59" s="39">
        <f>F59/E59*100</f>
        <v>81.78280542986425</v>
      </c>
      <c r="H59" s="59">
        <f>F59/D59*100</f>
        <v>101.99544028351507</v>
      </c>
    </row>
    <row r="60" spans="1:8" ht="15.75">
      <c r="A60" s="30">
        <f>A59+1</f>
        <v>46</v>
      </c>
      <c r="B60" s="31" t="s">
        <v>39</v>
      </c>
      <c r="C60" s="5" t="s">
        <v>40</v>
      </c>
      <c r="D60" s="53">
        <v>77.8</v>
      </c>
      <c r="E60" s="26">
        <v>80</v>
      </c>
      <c r="F60" s="29">
        <v>88.9</v>
      </c>
      <c r="G60" s="39">
        <f>F60/E60*100</f>
        <v>111.125</v>
      </c>
      <c r="H60" s="59">
        <f>F60/D60*100</f>
        <v>114.26735218508999</v>
      </c>
    </row>
    <row r="61" spans="1:8" ht="31.5">
      <c r="A61" s="30">
        <f>A60+1</f>
        <v>47</v>
      </c>
      <c r="B61" s="31" t="s">
        <v>60</v>
      </c>
      <c r="C61" s="5" t="s">
        <v>53</v>
      </c>
      <c r="D61" s="53">
        <v>63.8</v>
      </c>
      <c r="E61" s="26">
        <v>76.2</v>
      </c>
      <c r="F61" s="29">
        <v>64.96</v>
      </c>
      <c r="G61" s="39">
        <f>F61/E61*100</f>
        <v>85.24934383202098</v>
      </c>
      <c r="H61" s="59">
        <f>F61/D61*100</f>
        <v>101.81818181818181</v>
      </c>
    </row>
    <row r="62" spans="1:8" ht="15.75">
      <c r="A62" s="30">
        <f>A61+1</f>
        <v>48</v>
      </c>
      <c r="B62" s="31" t="s">
        <v>63</v>
      </c>
      <c r="C62" s="5" t="s">
        <v>43</v>
      </c>
      <c r="D62" s="53">
        <v>10500</v>
      </c>
      <c r="E62" s="13">
        <v>10500</v>
      </c>
      <c r="F62" s="13">
        <v>10500</v>
      </c>
      <c r="G62" s="39">
        <f>F62/E62*100</f>
        <v>100</v>
      </c>
      <c r="H62" s="59">
        <f>F62/D62*100</f>
        <v>100</v>
      </c>
    </row>
    <row r="63" spans="1:8" ht="15.75">
      <c r="A63" s="32"/>
      <c r="B63" s="2" t="s">
        <v>5</v>
      </c>
      <c r="C63" s="5"/>
      <c r="D63" s="29"/>
      <c r="E63" s="26"/>
      <c r="F63" s="29"/>
      <c r="G63" s="37"/>
      <c r="H63" s="49"/>
    </row>
    <row r="64" spans="1:8" ht="15.75">
      <c r="A64" s="30">
        <f>A62+1</f>
        <v>49</v>
      </c>
      <c r="B64" s="31" t="s">
        <v>61</v>
      </c>
      <c r="C64" s="5" t="s">
        <v>45</v>
      </c>
      <c r="D64" s="53">
        <v>190</v>
      </c>
      <c r="E64" s="26">
        <v>190</v>
      </c>
      <c r="F64" s="29">
        <v>195</v>
      </c>
      <c r="G64" s="39">
        <f>F64/E64*100</f>
        <v>102.63157894736842</v>
      </c>
      <c r="H64" s="59">
        <f>F64/D64*100</f>
        <v>102.63157894736842</v>
      </c>
    </row>
    <row r="65" spans="1:8" ht="15.75">
      <c r="A65" s="30">
        <f>A64+1</f>
        <v>50</v>
      </c>
      <c r="B65" s="31" t="s">
        <v>39</v>
      </c>
      <c r="C65" s="5" t="s">
        <v>68</v>
      </c>
      <c r="D65" s="53">
        <v>529.53</v>
      </c>
      <c r="E65" s="50">
        <v>455</v>
      </c>
      <c r="F65" s="51">
        <v>621.43</v>
      </c>
      <c r="G65" s="39">
        <f>F65/E65*100</f>
        <v>136.57802197802195</v>
      </c>
      <c r="H65" s="59">
        <f>F65/D65*100</f>
        <v>117.35501293599984</v>
      </c>
    </row>
    <row r="66" spans="1:8" ht="31.5">
      <c r="A66" s="30">
        <f>A65+1</f>
        <v>51</v>
      </c>
      <c r="B66" s="31" t="s">
        <v>62</v>
      </c>
      <c r="C66" s="5" t="s">
        <v>68</v>
      </c>
      <c r="D66" s="53">
        <v>570</v>
      </c>
      <c r="E66" s="26">
        <v>570</v>
      </c>
      <c r="F66" s="29">
        <v>585</v>
      </c>
      <c r="G66" s="39">
        <f>F66/E66*100</f>
        <v>102.63157894736842</v>
      </c>
      <c r="H66" s="59">
        <f>F66/D66*100</f>
        <v>102.63157894736842</v>
      </c>
    </row>
    <row r="67" spans="1:8" ht="15.75">
      <c r="A67" s="30">
        <f>A66+1</f>
        <v>52</v>
      </c>
      <c r="B67" s="31" t="s">
        <v>63</v>
      </c>
      <c r="C67" s="5" t="s">
        <v>49</v>
      </c>
      <c r="D67" s="53">
        <v>8400</v>
      </c>
      <c r="E67" s="13">
        <v>10000</v>
      </c>
      <c r="F67" s="13">
        <v>10500</v>
      </c>
      <c r="G67" s="39">
        <f>F67/E67*100</f>
        <v>105</v>
      </c>
      <c r="H67" s="59">
        <f>F67/D67*100</f>
        <v>125</v>
      </c>
    </row>
    <row r="68" spans="1:8" ht="15.75">
      <c r="A68" s="32"/>
      <c r="B68" s="2" t="s">
        <v>6</v>
      </c>
      <c r="C68" s="5"/>
      <c r="D68" s="29"/>
      <c r="E68" s="26"/>
      <c r="F68" s="29"/>
      <c r="G68" s="37"/>
      <c r="H68" s="49"/>
    </row>
    <row r="69" spans="1:8" ht="15.75">
      <c r="A69" s="30">
        <f>A67+1</f>
        <v>53</v>
      </c>
      <c r="B69" s="31" t="s">
        <v>64</v>
      </c>
      <c r="C69" s="5" t="s">
        <v>68</v>
      </c>
      <c r="D69" s="53">
        <v>5684.8</v>
      </c>
      <c r="E69" s="26">
        <v>5917.8</v>
      </c>
      <c r="F69" s="29">
        <v>6563.8</v>
      </c>
      <c r="G69" s="39">
        <f>F69/E69*100</f>
        <v>110.9162188651188</v>
      </c>
      <c r="H69" s="59">
        <f>F69/D69*100</f>
        <v>115.46228539262596</v>
      </c>
    </row>
    <row r="70" spans="1:8" ht="15.75">
      <c r="A70" s="30">
        <f>A69+1</f>
        <v>54</v>
      </c>
      <c r="B70" s="31" t="s">
        <v>65</v>
      </c>
      <c r="C70" s="5" t="s">
        <v>68</v>
      </c>
      <c r="D70" s="53">
        <v>654.3</v>
      </c>
      <c r="E70" s="26">
        <v>708.1</v>
      </c>
      <c r="F70" s="29">
        <v>778.9</v>
      </c>
      <c r="G70" s="39">
        <f>F70/E70*100</f>
        <v>109.99858777008897</v>
      </c>
      <c r="H70" s="59">
        <f>F70/D70*100</f>
        <v>119.04325233073514</v>
      </c>
    </row>
    <row r="71" spans="1:8" ht="15.75">
      <c r="A71" s="30">
        <f>A70+1</f>
        <v>55</v>
      </c>
      <c r="B71" s="31" t="s">
        <v>66</v>
      </c>
      <c r="C71" s="5" t="s">
        <v>68</v>
      </c>
      <c r="D71" s="53">
        <v>354.96</v>
      </c>
      <c r="E71" s="26">
        <v>359.9</v>
      </c>
      <c r="F71" s="29">
        <v>380.8</v>
      </c>
      <c r="G71" s="39">
        <f>F71/E71*100</f>
        <v>105.80716865796056</v>
      </c>
      <c r="H71" s="59">
        <f>F71/D71*100</f>
        <v>107.27969348659005</v>
      </c>
    </row>
    <row r="72" spans="1:8" ht="15.75">
      <c r="A72" s="30">
        <f>A71+1</f>
        <v>56</v>
      </c>
      <c r="B72" s="31" t="s">
        <v>67</v>
      </c>
      <c r="C72" s="5" t="s">
        <v>69</v>
      </c>
      <c r="D72" s="53">
        <v>2500</v>
      </c>
      <c r="E72" s="13">
        <v>2550</v>
      </c>
      <c r="F72" s="13">
        <v>2550</v>
      </c>
      <c r="G72" s="39">
        <f>F72/E72*100</f>
        <v>100</v>
      </c>
      <c r="H72" s="59">
        <f>F72/D72*100</f>
        <v>102</v>
      </c>
    </row>
    <row r="73" spans="1:8" ht="15.75">
      <c r="A73" s="30">
        <f>A72+1</f>
        <v>57</v>
      </c>
      <c r="B73" s="31" t="s">
        <v>63</v>
      </c>
      <c r="C73" s="5" t="s">
        <v>49</v>
      </c>
      <c r="D73" s="53">
        <v>8400</v>
      </c>
      <c r="E73" s="13">
        <v>9000</v>
      </c>
      <c r="F73" s="13">
        <v>9200</v>
      </c>
      <c r="G73" s="39">
        <f>F73/E73*100</f>
        <v>102.22222222222221</v>
      </c>
      <c r="H73" s="59">
        <f>F73/D73*100</f>
        <v>109.52380952380953</v>
      </c>
    </row>
    <row r="74" spans="1:8" ht="15.75">
      <c r="A74" s="32"/>
      <c r="B74" s="2" t="s">
        <v>7</v>
      </c>
      <c r="C74" s="5"/>
      <c r="D74" s="45"/>
      <c r="E74" s="26"/>
      <c r="F74" s="29"/>
      <c r="G74" s="39"/>
      <c r="H74" s="59"/>
    </row>
    <row r="75" spans="1:8" ht="47.25">
      <c r="A75" s="30">
        <f>A73+1</f>
        <v>58</v>
      </c>
      <c r="B75" s="31" t="s">
        <v>70</v>
      </c>
      <c r="C75" s="5" t="s">
        <v>71</v>
      </c>
      <c r="D75" s="53">
        <v>1224</v>
      </c>
      <c r="E75" s="15">
        <v>1230</v>
      </c>
      <c r="F75" s="14">
        <v>1252</v>
      </c>
      <c r="G75" s="39">
        <f aca="true" t="shared" si="3" ref="G75:G82">F75/E75*100</f>
        <v>101.78861788617886</v>
      </c>
      <c r="H75" s="59">
        <f aca="true" t="shared" si="4" ref="H75:H82">F75/D75*100</f>
        <v>102.28758169934639</v>
      </c>
    </row>
    <row r="76" spans="1:8" ht="15.75">
      <c r="A76" s="30">
        <f>A75+1</f>
        <v>59</v>
      </c>
      <c r="B76" s="31" t="s">
        <v>73</v>
      </c>
      <c r="C76" s="5" t="s">
        <v>72</v>
      </c>
      <c r="D76" s="53" t="s">
        <v>151</v>
      </c>
      <c r="E76" s="14">
        <v>480</v>
      </c>
      <c r="F76" s="14">
        <v>493</v>
      </c>
      <c r="G76" s="39">
        <f t="shared" si="3"/>
        <v>102.70833333333333</v>
      </c>
      <c r="H76" s="59">
        <f t="shared" si="4"/>
        <v>104.44915254237289</v>
      </c>
    </row>
    <row r="77" spans="1:8" ht="79.5" customHeight="1">
      <c r="A77" s="30">
        <f>A76+1</f>
        <v>60</v>
      </c>
      <c r="B77" s="31" t="s">
        <v>74</v>
      </c>
      <c r="C77" s="5" t="s">
        <v>38</v>
      </c>
      <c r="D77" s="53">
        <v>18</v>
      </c>
      <c r="E77" s="16">
        <v>17.2</v>
      </c>
      <c r="F77" s="16">
        <v>17.5</v>
      </c>
      <c r="G77" s="39">
        <f t="shared" si="3"/>
        <v>101.74418604651163</v>
      </c>
      <c r="H77" s="59">
        <f t="shared" si="4"/>
        <v>97.22222222222221</v>
      </c>
    </row>
    <row r="78" spans="1:8" ht="15.75">
      <c r="A78" s="30">
        <f>A77+1</f>
        <v>61</v>
      </c>
      <c r="B78" s="31" t="s">
        <v>67</v>
      </c>
      <c r="C78" s="5" t="s">
        <v>45</v>
      </c>
      <c r="D78" s="53" t="s">
        <v>152</v>
      </c>
      <c r="E78" s="14">
        <v>1820</v>
      </c>
      <c r="F78" s="14">
        <v>1850</v>
      </c>
      <c r="G78" s="39">
        <f t="shared" si="3"/>
        <v>101.64835164835165</v>
      </c>
      <c r="H78" s="59">
        <f t="shared" si="4"/>
        <v>99.35553168635876</v>
      </c>
    </row>
    <row r="79" spans="1:8" ht="15.75">
      <c r="A79" s="30">
        <f>A78+1</f>
        <v>62</v>
      </c>
      <c r="B79" s="31" t="s">
        <v>63</v>
      </c>
      <c r="C79" s="5" t="s">
        <v>49</v>
      </c>
      <c r="D79" s="53">
        <v>12020</v>
      </c>
      <c r="E79" s="26">
        <v>12800</v>
      </c>
      <c r="F79" s="29">
        <v>12810</v>
      </c>
      <c r="G79" s="39">
        <f t="shared" si="3"/>
        <v>100.078125</v>
      </c>
      <c r="H79" s="59">
        <f t="shared" si="4"/>
        <v>106.57237936772046</v>
      </c>
    </row>
    <row r="80" spans="1:8" ht="31.5">
      <c r="A80" s="30"/>
      <c r="B80" s="2" t="s">
        <v>8</v>
      </c>
      <c r="C80" s="5"/>
      <c r="D80" s="37"/>
      <c r="E80" s="37"/>
      <c r="F80" s="38"/>
      <c r="G80" s="39"/>
      <c r="H80" s="59"/>
    </row>
    <row r="81" spans="1:9" ht="31.5">
      <c r="A81" s="30">
        <f>A79+1</f>
        <v>63</v>
      </c>
      <c r="B81" s="31" t="s">
        <v>75</v>
      </c>
      <c r="C81" s="5" t="s">
        <v>71</v>
      </c>
      <c r="D81" s="53">
        <v>35.99</v>
      </c>
      <c r="E81" s="26">
        <v>44.2</v>
      </c>
      <c r="F81" s="29">
        <v>25.9</v>
      </c>
      <c r="G81" s="39">
        <f t="shared" si="3"/>
        <v>58.597285067873294</v>
      </c>
      <c r="H81" s="59">
        <f t="shared" si="4"/>
        <v>71.96443456515698</v>
      </c>
      <c r="I81" t="s">
        <v>143</v>
      </c>
    </row>
    <row r="82" spans="1:8" ht="15.75">
      <c r="A82" s="30">
        <f>A81+1</f>
        <v>64</v>
      </c>
      <c r="B82" s="31" t="s">
        <v>9</v>
      </c>
      <c r="C82" s="5" t="s">
        <v>72</v>
      </c>
      <c r="D82" s="53">
        <v>900</v>
      </c>
      <c r="E82" s="26">
        <v>1350</v>
      </c>
      <c r="F82" s="29">
        <v>1353</v>
      </c>
      <c r="G82" s="39">
        <f t="shared" si="3"/>
        <v>100.22222222222221</v>
      </c>
      <c r="H82" s="59">
        <f t="shared" si="4"/>
        <v>150.33333333333334</v>
      </c>
    </row>
    <row r="83" spans="1:8" ht="70.5" customHeight="1">
      <c r="A83" s="30">
        <f>A82+1</f>
        <v>65</v>
      </c>
      <c r="B83" s="34" t="s">
        <v>76</v>
      </c>
      <c r="C83" s="5" t="s">
        <v>77</v>
      </c>
      <c r="D83" s="53">
        <v>12</v>
      </c>
      <c r="E83" s="16">
        <v>12</v>
      </c>
      <c r="F83" s="16">
        <v>12</v>
      </c>
      <c r="G83" s="39">
        <f>F83/E83*100</f>
        <v>100</v>
      </c>
      <c r="H83" s="59">
        <f>F83/D83*100</f>
        <v>100</v>
      </c>
    </row>
    <row r="84" spans="1:8" ht="78.75">
      <c r="A84" s="30">
        <f>A83+1</f>
        <v>66</v>
      </c>
      <c r="B84" s="31" t="s">
        <v>78</v>
      </c>
      <c r="C84" s="5" t="s">
        <v>38</v>
      </c>
      <c r="D84" s="53">
        <v>100</v>
      </c>
      <c r="E84" s="16">
        <v>100</v>
      </c>
      <c r="F84" s="16">
        <v>100</v>
      </c>
      <c r="G84" s="39">
        <f>F84/E84*100</f>
        <v>100</v>
      </c>
      <c r="H84" s="59">
        <f>F84/D84*100</f>
        <v>100</v>
      </c>
    </row>
    <row r="85" spans="1:8" ht="63">
      <c r="A85" s="30">
        <f>A84+1</f>
        <v>67</v>
      </c>
      <c r="B85" s="31" t="s">
        <v>79</v>
      </c>
      <c r="C85" s="5" t="s">
        <v>38</v>
      </c>
      <c r="D85" s="53">
        <v>45</v>
      </c>
      <c r="E85" s="16">
        <v>45</v>
      </c>
      <c r="F85" s="16">
        <v>45</v>
      </c>
      <c r="G85" s="39">
        <f>F85/E85*100</f>
        <v>100</v>
      </c>
      <c r="H85" s="59">
        <f>F85/D85*100</f>
        <v>100</v>
      </c>
    </row>
    <row r="86" spans="1:8" ht="22.5" customHeight="1">
      <c r="A86" s="64" t="s">
        <v>10</v>
      </c>
      <c r="B86" s="65"/>
      <c r="C86" s="65"/>
      <c r="D86" s="65"/>
      <c r="E86" s="65"/>
      <c r="F86" s="66"/>
      <c r="G86" s="35"/>
      <c r="H86" s="60"/>
    </row>
    <row r="87" spans="1:8" ht="15.75">
      <c r="A87" s="30"/>
      <c r="B87" s="1" t="s">
        <v>11</v>
      </c>
      <c r="C87" s="5"/>
      <c r="D87" s="37"/>
      <c r="E87" s="37"/>
      <c r="F87" s="38"/>
      <c r="G87" s="37"/>
      <c r="H87" s="49"/>
    </row>
    <row r="88" spans="1:8" ht="47.25">
      <c r="A88" s="30">
        <f>A85+1</f>
        <v>68</v>
      </c>
      <c r="B88" s="31" t="s">
        <v>80</v>
      </c>
      <c r="C88" s="5" t="s">
        <v>81</v>
      </c>
      <c r="D88" s="53">
        <v>2</v>
      </c>
      <c r="E88" s="22">
        <v>1</v>
      </c>
      <c r="F88" s="22">
        <v>1</v>
      </c>
      <c r="G88" s="39">
        <f aca="true" t="shared" si="5" ref="G88:G93">F88/E88*100</f>
        <v>100</v>
      </c>
      <c r="H88" s="59">
        <f>F88/D88*100</f>
        <v>50</v>
      </c>
    </row>
    <row r="89" spans="1:8" ht="94.5">
      <c r="A89" s="30">
        <f>A88+1</f>
        <v>69</v>
      </c>
      <c r="B89" s="31" t="s">
        <v>82</v>
      </c>
      <c r="C89" s="5" t="s">
        <v>38</v>
      </c>
      <c r="D89" s="57">
        <v>26</v>
      </c>
      <c r="E89" s="26">
        <v>26</v>
      </c>
      <c r="F89" s="29">
        <v>26</v>
      </c>
      <c r="G89" s="39">
        <f t="shared" si="5"/>
        <v>100</v>
      </c>
      <c r="H89" s="59">
        <f>F89/D90*100</f>
        <v>216.66666666666666</v>
      </c>
    </row>
    <row r="90" spans="1:8" ht="47.25">
      <c r="A90" s="30">
        <f>A89+1</f>
        <v>70</v>
      </c>
      <c r="B90" s="31" t="s">
        <v>83</v>
      </c>
      <c r="C90" s="5" t="s">
        <v>38</v>
      </c>
      <c r="D90" s="53">
        <v>12</v>
      </c>
      <c r="E90" s="26">
        <v>12</v>
      </c>
      <c r="F90" s="29">
        <v>12</v>
      </c>
      <c r="G90" s="39">
        <f t="shared" si="5"/>
        <v>100</v>
      </c>
      <c r="H90" s="59">
        <f>F90/D90*100</f>
        <v>100</v>
      </c>
    </row>
    <row r="91" spans="1:8" ht="78.75">
      <c r="A91" s="30">
        <f>A90+1</f>
        <v>71</v>
      </c>
      <c r="B91" s="31" t="s">
        <v>84</v>
      </c>
      <c r="C91" s="5" t="s">
        <v>72</v>
      </c>
      <c r="D91" s="53">
        <v>450</v>
      </c>
      <c r="E91" s="26">
        <v>450</v>
      </c>
      <c r="F91" s="29">
        <v>450</v>
      </c>
      <c r="G91" s="39">
        <f t="shared" si="5"/>
        <v>100</v>
      </c>
      <c r="H91" s="59">
        <f>F91/D91*100</f>
        <v>100</v>
      </c>
    </row>
    <row r="92" spans="1:8" ht="78.75">
      <c r="A92" s="30">
        <f>A91+1</f>
        <v>72</v>
      </c>
      <c r="B92" s="31" t="s">
        <v>12</v>
      </c>
      <c r="C92" s="5" t="s">
        <v>38</v>
      </c>
      <c r="D92" s="53">
        <v>0</v>
      </c>
      <c r="E92" s="26">
        <v>3</v>
      </c>
      <c r="F92" s="29">
        <v>3</v>
      </c>
      <c r="G92" s="39">
        <f t="shared" si="5"/>
        <v>100</v>
      </c>
      <c r="H92" s="59">
        <v>0</v>
      </c>
    </row>
    <row r="93" spans="1:8" ht="78.75">
      <c r="A93" s="30">
        <f>A92+1</f>
        <v>73</v>
      </c>
      <c r="B93" s="31" t="s">
        <v>85</v>
      </c>
      <c r="C93" s="5" t="s">
        <v>38</v>
      </c>
      <c r="D93" s="23">
        <v>4.6</v>
      </c>
      <c r="E93" s="23">
        <v>4.6</v>
      </c>
      <c r="F93" s="23">
        <v>7.4</v>
      </c>
      <c r="G93" s="39">
        <f t="shared" si="5"/>
        <v>160.86956521739134</v>
      </c>
      <c r="H93" s="59">
        <f>F93/D93*100</f>
        <v>160.86956521739134</v>
      </c>
    </row>
    <row r="94" spans="1:8" ht="63">
      <c r="A94" s="30">
        <v>78</v>
      </c>
      <c r="B94" s="31" t="s">
        <v>86</v>
      </c>
      <c r="C94" s="5" t="s">
        <v>38</v>
      </c>
      <c r="D94" s="23">
        <v>27.6</v>
      </c>
      <c r="E94" s="23">
        <v>27.6</v>
      </c>
      <c r="F94" s="23">
        <v>28.1</v>
      </c>
      <c r="G94" s="39">
        <f aca="true" t="shared" si="6" ref="G94:G101">F94/E94*100</f>
        <v>101.81159420289856</v>
      </c>
      <c r="H94" s="59">
        <f aca="true" t="shared" si="7" ref="H94:H101">F94/D94*100</f>
        <v>101.81159420289856</v>
      </c>
    </row>
    <row r="95" spans="1:8" ht="15.75">
      <c r="A95" s="32"/>
      <c r="B95" s="2" t="s">
        <v>13</v>
      </c>
      <c r="C95" s="5"/>
      <c r="D95" s="40"/>
      <c r="E95" s="26"/>
      <c r="F95" s="29"/>
      <c r="G95" s="39"/>
      <c r="H95" s="59"/>
    </row>
    <row r="96" spans="1:8" ht="15.75">
      <c r="A96" s="30">
        <v>79</v>
      </c>
      <c r="B96" s="31" t="s">
        <v>65</v>
      </c>
      <c r="C96" s="5" t="s">
        <v>144</v>
      </c>
      <c r="D96" s="53">
        <v>4.535</v>
      </c>
      <c r="E96" s="26">
        <v>4675</v>
      </c>
      <c r="F96" s="29">
        <v>5491</v>
      </c>
      <c r="G96" s="39">
        <f t="shared" si="6"/>
        <v>117.45454545454545</v>
      </c>
      <c r="H96" s="59">
        <f t="shared" si="7"/>
        <v>121080.48511576626</v>
      </c>
    </row>
    <row r="97" spans="1:8" ht="63">
      <c r="A97" s="30">
        <v>80</v>
      </c>
      <c r="B97" s="31" t="s">
        <v>87</v>
      </c>
      <c r="C97" s="5" t="s">
        <v>38</v>
      </c>
      <c r="D97" s="53">
        <v>210</v>
      </c>
      <c r="E97" s="26">
        <v>216</v>
      </c>
      <c r="F97" s="29">
        <v>216</v>
      </c>
      <c r="G97" s="39">
        <f t="shared" si="6"/>
        <v>100</v>
      </c>
      <c r="H97" s="59">
        <f t="shared" si="7"/>
        <v>102.85714285714285</v>
      </c>
    </row>
    <row r="98" spans="1:8" ht="45" customHeight="1">
      <c r="A98" s="30">
        <v>81</v>
      </c>
      <c r="B98" s="31" t="s">
        <v>88</v>
      </c>
      <c r="C98" s="67" t="s">
        <v>89</v>
      </c>
      <c r="D98" s="53">
        <v>77.2</v>
      </c>
      <c r="E98" s="24">
        <v>77.2</v>
      </c>
      <c r="F98" s="24">
        <v>77.2</v>
      </c>
      <c r="G98" s="39">
        <f t="shared" si="6"/>
        <v>100</v>
      </c>
      <c r="H98" s="59">
        <f t="shared" si="7"/>
        <v>100</v>
      </c>
    </row>
    <row r="99" spans="1:8" ht="45" customHeight="1">
      <c r="A99" s="30">
        <v>82</v>
      </c>
      <c r="B99" s="31" t="s">
        <v>14</v>
      </c>
      <c r="C99" s="69"/>
      <c r="D99" s="53">
        <v>94.4</v>
      </c>
      <c r="E99" s="24">
        <v>94.4</v>
      </c>
      <c r="F99" s="24">
        <v>88.9</v>
      </c>
      <c r="G99" s="39">
        <f t="shared" si="6"/>
        <v>94.17372881355932</v>
      </c>
      <c r="H99" s="59">
        <f t="shared" si="7"/>
        <v>94.17372881355932</v>
      </c>
    </row>
    <row r="100" spans="1:8" ht="15.75">
      <c r="A100" s="30">
        <f>A99+1</f>
        <v>83</v>
      </c>
      <c r="B100" s="31" t="s">
        <v>67</v>
      </c>
      <c r="C100" s="5" t="s">
        <v>69</v>
      </c>
      <c r="D100" s="53">
        <v>222</v>
      </c>
      <c r="E100" s="26">
        <v>208</v>
      </c>
      <c r="F100" s="29">
        <v>191</v>
      </c>
      <c r="G100" s="39">
        <f t="shared" si="6"/>
        <v>91.82692307692307</v>
      </c>
      <c r="H100" s="59">
        <f t="shared" si="7"/>
        <v>86.03603603603604</v>
      </c>
    </row>
    <row r="101" spans="1:8" ht="15.75">
      <c r="A101" s="30">
        <f>A100+1</f>
        <v>84</v>
      </c>
      <c r="B101" s="31" t="s">
        <v>63</v>
      </c>
      <c r="C101" s="5" t="s">
        <v>49</v>
      </c>
      <c r="D101" s="53">
        <v>14421</v>
      </c>
      <c r="E101" s="26">
        <v>14882</v>
      </c>
      <c r="F101" s="29">
        <v>17011</v>
      </c>
      <c r="G101" s="39">
        <f t="shared" si="6"/>
        <v>114.30587286655019</v>
      </c>
      <c r="H101" s="59">
        <f t="shared" si="7"/>
        <v>117.95991956175023</v>
      </c>
    </row>
    <row r="102" spans="1:8" ht="15.75">
      <c r="A102" s="32"/>
      <c r="B102" s="2" t="s">
        <v>15</v>
      </c>
      <c r="C102" s="5"/>
      <c r="D102" s="40"/>
      <c r="E102" s="44"/>
      <c r="F102" s="45"/>
      <c r="G102" s="37"/>
      <c r="H102" s="49"/>
    </row>
    <row r="103" spans="1:8" ht="48" customHeight="1">
      <c r="A103" s="30">
        <v>85</v>
      </c>
      <c r="B103" s="31" t="s">
        <v>90</v>
      </c>
      <c r="C103" s="5" t="s">
        <v>38</v>
      </c>
      <c r="D103" s="53">
        <v>99.6</v>
      </c>
      <c r="E103" s="41">
        <v>97.5</v>
      </c>
      <c r="F103" s="41">
        <v>97.5</v>
      </c>
      <c r="G103" s="39">
        <f>F103/E103*100</f>
        <v>100</v>
      </c>
      <c r="H103" s="59">
        <f>F103/D103*100</f>
        <v>97.89156626506025</v>
      </c>
    </row>
    <row r="104" spans="1:8" ht="35.25" customHeight="1">
      <c r="A104" s="30">
        <v>86</v>
      </c>
      <c r="B104" s="31" t="s">
        <v>91</v>
      </c>
      <c r="C104" s="5" t="s">
        <v>38</v>
      </c>
      <c r="D104" s="53">
        <v>86</v>
      </c>
      <c r="E104" s="41">
        <v>86</v>
      </c>
      <c r="F104" s="41">
        <v>87</v>
      </c>
      <c r="G104" s="39">
        <f>F104/E104*100</f>
        <v>101.16279069767442</v>
      </c>
      <c r="H104" s="59">
        <f>F104/D104*100</f>
        <v>101.16279069767442</v>
      </c>
    </row>
    <row r="105" spans="1:8" ht="48" customHeight="1">
      <c r="A105" s="30">
        <v>87</v>
      </c>
      <c r="B105" s="31" t="s">
        <v>92</v>
      </c>
      <c r="C105" s="5" t="s">
        <v>38</v>
      </c>
      <c r="D105" s="53">
        <v>57</v>
      </c>
      <c r="E105" s="41">
        <v>57.5</v>
      </c>
      <c r="F105" s="41">
        <v>58.7</v>
      </c>
      <c r="G105" s="39">
        <f>F105/E105*100</f>
        <v>102.08695652173914</v>
      </c>
      <c r="H105" s="59">
        <f>F105/D105*100</f>
        <v>102.98245614035089</v>
      </c>
    </row>
    <row r="106" spans="1:8" ht="15.75">
      <c r="A106" s="30">
        <v>88</v>
      </c>
      <c r="B106" s="31" t="s">
        <v>63</v>
      </c>
      <c r="C106" s="5" t="s">
        <v>49</v>
      </c>
      <c r="D106" s="53">
        <v>21477</v>
      </c>
      <c r="E106" s="41">
        <v>21100</v>
      </c>
      <c r="F106" s="41">
        <v>22803</v>
      </c>
      <c r="G106" s="39">
        <f>F106/E106*100</f>
        <v>108.07109004739337</v>
      </c>
      <c r="H106" s="59">
        <f>F106/D106*100</f>
        <v>106.1740466545607</v>
      </c>
    </row>
    <row r="107" spans="1:8" ht="15.75">
      <c r="A107" s="32"/>
      <c r="B107" s="2" t="s">
        <v>16</v>
      </c>
      <c r="C107" s="5"/>
      <c r="D107" s="40"/>
      <c r="E107" s="42"/>
      <c r="F107" s="43"/>
      <c r="G107" s="39"/>
      <c r="H107" s="59"/>
    </row>
    <row r="108" spans="1:9" ht="31.5">
      <c r="A108" s="30">
        <v>89</v>
      </c>
      <c r="B108" s="31" t="s">
        <v>17</v>
      </c>
      <c r="C108" s="67" t="s">
        <v>69</v>
      </c>
      <c r="D108" s="53">
        <v>13.1</v>
      </c>
      <c r="E108" s="26">
        <v>9.3</v>
      </c>
      <c r="F108" s="29">
        <v>5.6</v>
      </c>
      <c r="G108" s="39">
        <f aca="true" t="shared" si="8" ref="G108:G123">F108/E108*100</f>
        <v>60.21505376344085</v>
      </c>
      <c r="H108" s="59">
        <f aca="true" t="shared" si="9" ref="H108:H123">F108/D108*100</f>
        <v>42.74809160305343</v>
      </c>
      <c r="I108" t="s">
        <v>145</v>
      </c>
    </row>
    <row r="109" spans="1:8" ht="31.5">
      <c r="A109" s="30">
        <v>90</v>
      </c>
      <c r="B109" s="31" t="s">
        <v>18</v>
      </c>
      <c r="C109" s="68"/>
      <c r="D109" s="53">
        <v>145.7</v>
      </c>
      <c r="E109" s="26">
        <v>125</v>
      </c>
      <c r="F109" s="29">
        <v>0</v>
      </c>
      <c r="G109" s="39">
        <f t="shared" si="8"/>
        <v>0</v>
      </c>
      <c r="H109" s="59">
        <f t="shared" si="9"/>
        <v>0</v>
      </c>
    </row>
    <row r="110" spans="1:8" ht="47.25">
      <c r="A110" s="30">
        <v>91</v>
      </c>
      <c r="B110" s="31" t="s">
        <v>19</v>
      </c>
      <c r="C110" s="69"/>
      <c r="D110" s="53">
        <v>1278.8</v>
      </c>
      <c r="E110" s="26">
        <v>1580</v>
      </c>
      <c r="F110" s="29">
        <v>1324.9</v>
      </c>
      <c r="G110" s="39">
        <f t="shared" si="8"/>
        <v>83.85443037974683</v>
      </c>
      <c r="H110" s="59">
        <f t="shared" si="9"/>
        <v>103.60494213324993</v>
      </c>
    </row>
    <row r="111" spans="1:8" ht="15.75">
      <c r="A111" s="30">
        <v>92</v>
      </c>
      <c r="B111" s="31" t="s">
        <v>20</v>
      </c>
      <c r="C111" s="5" t="s">
        <v>93</v>
      </c>
      <c r="D111" s="53">
        <v>65</v>
      </c>
      <c r="E111" s="61">
        <v>65</v>
      </c>
      <c r="F111" s="61">
        <v>65</v>
      </c>
      <c r="G111" s="39">
        <f t="shared" si="8"/>
        <v>100</v>
      </c>
      <c r="H111" s="59">
        <f t="shared" si="9"/>
        <v>100</v>
      </c>
    </row>
    <row r="112" spans="1:8" ht="15.75">
      <c r="A112" s="30">
        <v>93</v>
      </c>
      <c r="B112" s="31" t="s">
        <v>21</v>
      </c>
      <c r="C112" s="5" t="s">
        <v>49</v>
      </c>
      <c r="D112" s="53">
        <v>19873.4</v>
      </c>
      <c r="E112" s="26">
        <v>19720</v>
      </c>
      <c r="F112" s="29">
        <v>22106</v>
      </c>
      <c r="G112" s="39">
        <f t="shared" si="8"/>
        <v>112.09939148073022</v>
      </c>
      <c r="H112" s="59">
        <f t="shared" si="9"/>
        <v>111.23411192850745</v>
      </c>
    </row>
    <row r="113" spans="1:8" ht="15.75">
      <c r="A113" s="32"/>
      <c r="B113" s="2" t="s">
        <v>22</v>
      </c>
      <c r="C113" s="5"/>
      <c r="D113" s="37"/>
      <c r="E113" s="37"/>
      <c r="F113" s="38"/>
      <c r="G113" s="39"/>
      <c r="H113" s="59"/>
    </row>
    <row r="114" spans="1:8" ht="31.5">
      <c r="A114" s="30">
        <v>94</v>
      </c>
      <c r="B114" s="31" t="s">
        <v>94</v>
      </c>
      <c r="C114" s="5" t="s">
        <v>38</v>
      </c>
      <c r="D114" s="53">
        <v>26.4</v>
      </c>
      <c r="E114" s="26">
        <v>26.7</v>
      </c>
      <c r="F114" s="29">
        <v>27.12</v>
      </c>
      <c r="G114" s="39">
        <f t="shared" si="8"/>
        <v>101.57303370786516</v>
      </c>
      <c r="H114" s="59">
        <f t="shared" si="9"/>
        <v>102.72727272727273</v>
      </c>
    </row>
    <row r="115" spans="1:8" ht="45" customHeight="1">
      <c r="A115" s="30">
        <v>95</v>
      </c>
      <c r="B115" s="34" t="s">
        <v>96</v>
      </c>
      <c r="C115" s="67" t="s">
        <v>110</v>
      </c>
      <c r="D115" s="53">
        <v>33.3</v>
      </c>
      <c r="E115" s="14">
        <v>33.3</v>
      </c>
      <c r="F115" s="14">
        <v>33.3</v>
      </c>
      <c r="G115" s="39">
        <f t="shared" si="8"/>
        <v>100</v>
      </c>
      <c r="H115" s="59">
        <f t="shared" si="9"/>
        <v>100</v>
      </c>
    </row>
    <row r="116" spans="1:8" ht="15.75">
      <c r="A116" s="30">
        <v>96</v>
      </c>
      <c r="B116" s="34" t="s">
        <v>95</v>
      </c>
      <c r="C116" s="68"/>
      <c r="D116" s="53">
        <v>55620</v>
      </c>
      <c r="E116" s="14">
        <v>55620</v>
      </c>
      <c r="F116" s="14">
        <v>55620</v>
      </c>
      <c r="G116" s="39">
        <f t="shared" si="8"/>
        <v>100</v>
      </c>
      <c r="H116" s="59">
        <f t="shared" si="9"/>
        <v>100</v>
      </c>
    </row>
    <row r="117" spans="1:8" ht="15.75">
      <c r="A117" s="30">
        <v>97</v>
      </c>
      <c r="B117" s="31" t="s">
        <v>136</v>
      </c>
      <c r="C117" s="69"/>
      <c r="D117" s="53">
        <v>7.9</v>
      </c>
      <c r="E117" s="14">
        <v>7.9</v>
      </c>
      <c r="F117" s="14">
        <v>7.9</v>
      </c>
      <c r="G117" s="39">
        <f t="shared" si="8"/>
        <v>100</v>
      </c>
      <c r="H117" s="59">
        <f t="shared" si="9"/>
        <v>100</v>
      </c>
    </row>
    <row r="118" spans="1:8" ht="15.75">
      <c r="A118" s="30">
        <v>98</v>
      </c>
      <c r="B118" s="31" t="s">
        <v>65</v>
      </c>
      <c r="C118" s="5" t="s">
        <v>68</v>
      </c>
      <c r="D118" s="53">
        <v>1.84</v>
      </c>
      <c r="E118" s="26">
        <v>0.8</v>
      </c>
      <c r="F118" s="29">
        <v>2.2</v>
      </c>
      <c r="G118" s="39">
        <f t="shared" si="8"/>
        <v>275</v>
      </c>
      <c r="H118" s="59">
        <f t="shared" si="9"/>
        <v>119.56521739130434</v>
      </c>
    </row>
    <row r="119" spans="1:8" ht="15.75">
      <c r="A119" s="30">
        <v>99</v>
      </c>
      <c r="B119" s="31" t="s">
        <v>67</v>
      </c>
      <c r="C119" s="5" t="s">
        <v>69</v>
      </c>
      <c r="D119" s="53">
        <v>122</v>
      </c>
      <c r="E119" s="14">
        <v>122</v>
      </c>
      <c r="F119" s="14">
        <v>122</v>
      </c>
      <c r="G119" s="39">
        <f t="shared" si="8"/>
        <v>100</v>
      </c>
      <c r="H119" s="59">
        <f t="shared" si="9"/>
        <v>100</v>
      </c>
    </row>
    <row r="120" spans="1:8" ht="15.75">
      <c r="A120" s="30">
        <v>100</v>
      </c>
      <c r="B120" s="31" t="s">
        <v>63</v>
      </c>
      <c r="C120" s="5" t="s">
        <v>49</v>
      </c>
      <c r="D120" s="53">
        <v>18700</v>
      </c>
      <c r="E120" s="26">
        <v>18700</v>
      </c>
      <c r="F120" s="29">
        <v>18700</v>
      </c>
      <c r="G120" s="39">
        <f t="shared" si="8"/>
        <v>100</v>
      </c>
      <c r="H120" s="59">
        <f t="shared" si="9"/>
        <v>100</v>
      </c>
    </row>
    <row r="121" spans="1:8" ht="15.75">
      <c r="A121" s="32"/>
      <c r="B121" s="2" t="s">
        <v>23</v>
      </c>
      <c r="C121" s="5"/>
      <c r="D121" s="29"/>
      <c r="E121" s="37"/>
      <c r="F121" s="38"/>
      <c r="G121" s="39"/>
      <c r="H121" s="59"/>
    </row>
    <row r="122" spans="1:8" ht="47.25">
      <c r="A122" s="30">
        <v>101</v>
      </c>
      <c r="B122" s="31" t="s">
        <v>97</v>
      </c>
      <c r="C122" s="5" t="s">
        <v>38</v>
      </c>
      <c r="D122" s="53">
        <v>10.16</v>
      </c>
      <c r="E122" s="26">
        <v>9.6</v>
      </c>
      <c r="F122" s="29">
        <v>9.6</v>
      </c>
      <c r="G122" s="39">
        <f t="shared" si="8"/>
        <v>100</v>
      </c>
      <c r="H122" s="59">
        <f t="shared" si="9"/>
        <v>94.48818897637796</v>
      </c>
    </row>
    <row r="123" spans="1:8" ht="15.75">
      <c r="A123" s="30">
        <f>A122+1</f>
        <v>102</v>
      </c>
      <c r="B123" s="31" t="s">
        <v>98</v>
      </c>
      <c r="C123" s="5" t="s">
        <v>71</v>
      </c>
      <c r="D123" s="53">
        <v>4.9</v>
      </c>
      <c r="E123" s="26">
        <v>3.3</v>
      </c>
      <c r="F123" s="29">
        <v>4.4</v>
      </c>
      <c r="G123" s="39">
        <f t="shared" si="8"/>
        <v>133.33333333333334</v>
      </c>
      <c r="H123" s="59">
        <f t="shared" si="9"/>
        <v>89.79591836734694</v>
      </c>
    </row>
    <row r="124" spans="1:8" ht="63">
      <c r="A124" s="30">
        <f>A123+1</f>
        <v>103</v>
      </c>
      <c r="B124" s="31" t="s">
        <v>99</v>
      </c>
      <c r="C124" s="5" t="s">
        <v>38</v>
      </c>
      <c r="D124" s="53">
        <v>100</v>
      </c>
      <c r="E124" s="14">
        <v>100</v>
      </c>
      <c r="F124" s="14">
        <v>100</v>
      </c>
      <c r="G124" s="39">
        <f>F124/E124*100</f>
        <v>100</v>
      </c>
      <c r="H124" s="59">
        <f>F124/D124*100</f>
        <v>100</v>
      </c>
    </row>
    <row r="125" spans="1:8" ht="15.75">
      <c r="A125" s="30">
        <f>A124+1</f>
        <v>104</v>
      </c>
      <c r="B125" s="31" t="s">
        <v>67</v>
      </c>
      <c r="C125" s="5" t="s">
        <v>69</v>
      </c>
      <c r="D125" s="53">
        <v>105</v>
      </c>
      <c r="E125" s="14">
        <v>106</v>
      </c>
      <c r="F125" s="14">
        <v>102</v>
      </c>
      <c r="G125" s="39">
        <f>F125/E125*100</f>
        <v>96.22641509433963</v>
      </c>
      <c r="H125" s="59">
        <f>F125/D125*100</f>
        <v>97.14285714285714</v>
      </c>
    </row>
    <row r="126" spans="1:8" ht="15.75">
      <c r="A126" s="30">
        <f>A125+1</f>
        <v>105</v>
      </c>
      <c r="B126" s="31" t="s">
        <v>63</v>
      </c>
      <c r="C126" s="5" t="s">
        <v>49</v>
      </c>
      <c r="D126" s="53">
        <v>20057.55</v>
      </c>
      <c r="E126" s="26">
        <v>20057</v>
      </c>
      <c r="F126" s="29">
        <v>21376.85</v>
      </c>
      <c r="G126" s="39">
        <f>F126/E126*100</f>
        <v>106.58049558757541</v>
      </c>
      <c r="H126" s="59">
        <f>F126/D126*100</f>
        <v>106.57757303359583</v>
      </c>
    </row>
    <row r="127" spans="1:8" ht="15.75">
      <c r="A127" s="32"/>
      <c r="B127" s="2" t="s">
        <v>24</v>
      </c>
      <c r="C127" s="5"/>
      <c r="D127" s="29"/>
      <c r="E127" s="37"/>
      <c r="F127" s="38"/>
      <c r="G127" s="37"/>
      <c r="H127" s="49"/>
    </row>
    <row r="128" spans="1:8" ht="31.5">
      <c r="A128" s="30">
        <v>106</v>
      </c>
      <c r="B128" s="31" t="s">
        <v>25</v>
      </c>
      <c r="C128" s="5"/>
      <c r="D128" s="55"/>
      <c r="E128" s="26"/>
      <c r="F128" s="29"/>
      <c r="G128" s="39"/>
      <c r="H128" s="59"/>
    </row>
    <row r="129" spans="1:8" ht="16.5" customHeight="1">
      <c r="A129" s="32"/>
      <c r="B129" s="31" t="s">
        <v>101</v>
      </c>
      <c r="C129" s="67" t="s">
        <v>100</v>
      </c>
      <c r="D129" s="53">
        <v>17</v>
      </c>
      <c r="E129" s="25">
        <v>14.2</v>
      </c>
      <c r="F129" s="25">
        <v>15.6</v>
      </c>
      <c r="G129" s="39">
        <f aca="true" t="shared" si="10" ref="G129:G135">F129/E129*100</f>
        <v>109.85915492957747</v>
      </c>
      <c r="H129" s="59">
        <f aca="true" t="shared" si="11" ref="H129:H135">F129/D129*100</f>
        <v>91.76470588235294</v>
      </c>
    </row>
    <row r="130" spans="1:8" ht="15.75">
      <c r="A130" s="32"/>
      <c r="B130" s="31" t="s">
        <v>102</v>
      </c>
      <c r="C130" s="68"/>
      <c r="D130" s="53">
        <v>9</v>
      </c>
      <c r="E130" s="13">
        <v>5.4</v>
      </c>
      <c r="F130" s="13">
        <v>5.4</v>
      </c>
      <c r="G130" s="39">
        <f t="shared" si="10"/>
        <v>100</v>
      </c>
      <c r="H130" s="59">
        <f t="shared" si="11"/>
        <v>60.00000000000001</v>
      </c>
    </row>
    <row r="131" spans="1:8" ht="15.75">
      <c r="A131" s="32"/>
      <c r="B131" s="31" t="s">
        <v>103</v>
      </c>
      <c r="C131" s="68"/>
      <c r="D131" s="53">
        <v>70.9</v>
      </c>
      <c r="E131" s="13">
        <v>68</v>
      </c>
      <c r="F131" s="13">
        <v>68</v>
      </c>
      <c r="G131" s="39">
        <f t="shared" si="10"/>
        <v>100</v>
      </c>
      <c r="H131" s="59">
        <f t="shared" si="11"/>
        <v>95.90973201692525</v>
      </c>
    </row>
    <row r="132" spans="1:8" ht="31.5">
      <c r="A132" s="32"/>
      <c r="B132" s="31" t="s">
        <v>104</v>
      </c>
      <c r="C132" s="69"/>
      <c r="D132" s="53">
        <v>9.6</v>
      </c>
      <c r="E132" s="13">
        <v>12.4</v>
      </c>
      <c r="F132" s="13">
        <v>12.4</v>
      </c>
      <c r="G132" s="39">
        <f t="shared" si="10"/>
        <v>100</v>
      </c>
      <c r="H132" s="59">
        <f t="shared" si="11"/>
        <v>129.16666666666669</v>
      </c>
    </row>
    <row r="133" spans="1:8" ht="110.25">
      <c r="A133" s="30">
        <v>107</v>
      </c>
      <c r="B133" s="31" t="s">
        <v>105</v>
      </c>
      <c r="C133" s="5" t="s">
        <v>38</v>
      </c>
      <c r="D133" s="53">
        <v>10</v>
      </c>
      <c r="E133" s="14">
        <v>5.4</v>
      </c>
      <c r="F133" s="14">
        <v>5.4</v>
      </c>
      <c r="G133" s="39">
        <f t="shared" si="10"/>
        <v>100</v>
      </c>
      <c r="H133" s="59">
        <f t="shared" si="11"/>
        <v>54</v>
      </c>
    </row>
    <row r="134" spans="1:8" ht="15.75">
      <c r="A134" s="30">
        <v>108</v>
      </c>
      <c r="B134" s="36" t="s">
        <v>67</v>
      </c>
      <c r="C134" s="5" t="s">
        <v>45</v>
      </c>
      <c r="D134" s="53">
        <v>4</v>
      </c>
      <c r="E134" s="14">
        <v>4</v>
      </c>
      <c r="F134" s="14">
        <v>4</v>
      </c>
      <c r="G134" s="39">
        <f t="shared" si="10"/>
        <v>100</v>
      </c>
      <c r="H134" s="59">
        <f t="shared" si="11"/>
        <v>100</v>
      </c>
    </row>
    <row r="135" spans="1:8" ht="15.75">
      <c r="A135" s="30">
        <v>109</v>
      </c>
      <c r="B135" s="36" t="s">
        <v>63</v>
      </c>
      <c r="C135" s="5" t="s">
        <v>49</v>
      </c>
      <c r="D135" s="53">
        <v>22742</v>
      </c>
      <c r="E135" s="14">
        <v>22742</v>
      </c>
      <c r="F135" s="14">
        <v>22742</v>
      </c>
      <c r="G135" s="39">
        <f t="shared" si="10"/>
        <v>100</v>
      </c>
      <c r="H135" s="59">
        <f t="shared" si="11"/>
        <v>100</v>
      </c>
    </row>
    <row r="136" spans="1:8" ht="15.75">
      <c r="A136" s="32"/>
      <c r="B136" s="1" t="s">
        <v>26</v>
      </c>
      <c r="C136" s="5"/>
      <c r="D136" s="29"/>
      <c r="E136" s="26"/>
      <c r="F136" s="29"/>
      <c r="G136" s="37"/>
      <c r="H136" s="49"/>
    </row>
    <row r="137" spans="1:8" ht="31.5">
      <c r="A137" s="30">
        <v>110</v>
      </c>
      <c r="B137" s="31" t="s">
        <v>106</v>
      </c>
      <c r="C137" s="5" t="s">
        <v>72</v>
      </c>
      <c r="D137" s="53">
        <v>2329.4</v>
      </c>
      <c r="E137" s="26">
        <v>2936</v>
      </c>
      <c r="F137" s="29">
        <v>2988</v>
      </c>
      <c r="G137" s="39">
        <f>F137/E137*100</f>
        <v>101.77111716621255</v>
      </c>
      <c r="H137" s="59">
        <f>F137/D137*100</f>
        <v>128.27337511805615</v>
      </c>
    </row>
    <row r="138" spans="1:8" ht="24" customHeight="1">
      <c r="A138" s="64" t="s">
        <v>27</v>
      </c>
      <c r="B138" s="65"/>
      <c r="C138" s="65"/>
      <c r="D138" s="65"/>
      <c r="E138" s="65"/>
      <c r="F138" s="65"/>
      <c r="G138" s="66"/>
      <c r="H138" s="60"/>
    </row>
    <row r="139" spans="1:8" ht="15.75">
      <c r="A139" s="32"/>
      <c r="B139" s="2" t="s">
        <v>28</v>
      </c>
      <c r="C139" s="5"/>
      <c r="D139" s="37"/>
      <c r="E139" s="37"/>
      <c r="F139" s="38"/>
      <c r="G139" s="37"/>
      <c r="H139" s="49"/>
    </row>
    <row r="140" spans="1:8" ht="15.75">
      <c r="A140" s="30">
        <v>111</v>
      </c>
      <c r="B140" s="31" t="s">
        <v>107</v>
      </c>
      <c r="C140" s="5" t="s">
        <v>71</v>
      </c>
      <c r="D140" s="55">
        <v>570.6</v>
      </c>
      <c r="E140" s="26">
        <v>1500</v>
      </c>
      <c r="F140" s="29">
        <v>1547.9</v>
      </c>
      <c r="G140" s="39">
        <f aca="true" t="shared" si="12" ref="G140:G145">F140/E140*100</f>
        <v>103.19333333333334</v>
      </c>
      <c r="H140" s="59">
        <f aca="true" t="shared" si="13" ref="H140:H145">F140/D140*100</f>
        <v>271.2758499824746</v>
      </c>
    </row>
    <row r="141" spans="1:8" ht="15.75">
      <c r="A141" s="30">
        <f>A140+1</f>
        <v>112</v>
      </c>
      <c r="B141" s="31" t="s">
        <v>109</v>
      </c>
      <c r="C141" s="5" t="s">
        <v>108</v>
      </c>
      <c r="D141" s="55">
        <v>19.5</v>
      </c>
      <c r="E141" s="26">
        <v>18.5</v>
      </c>
      <c r="F141" s="29">
        <v>19.7</v>
      </c>
      <c r="G141" s="39">
        <f t="shared" si="12"/>
        <v>106.48648648648648</v>
      </c>
      <c r="H141" s="59">
        <f t="shared" si="13"/>
        <v>101.02564102564102</v>
      </c>
    </row>
    <row r="142" spans="1:8" ht="31.5">
      <c r="A142" s="30">
        <f>A141+1</f>
        <v>113</v>
      </c>
      <c r="B142" s="31" t="s">
        <v>111</v>
      </c>
      <c r="C142" s="5" t="s">
        <v>110</v>
      </c>
      <c r="D142" s="56">
        <v>25.2</v>
      </c>
      <c r="E142" s="26">
        <v>27</v>
      </c>
      <c r="F142" s="29">
        <v>27.5</v>
      </c>
      <c r="G142" s="39">
        <f t="shared" si="12"/>
        <v>101.85185185185186</v>
      </c>
      <c r="H142" s="59">
        <f t="shared" si="13"/>
        <v>109.12698412698414</v>
      </c>
    </row>
    <row r="143" spans="1:8" ht="31.5">
      <c r="A143" s="32"/>
      <c r="B143" s="31" t="s">
        <v>112</v>
      </c>
      <c r="C143" s="5" t="s">
        <v>110</v>
      </c>
      <c r="D143" s="55">
        <v>0.3</v>
      </c>
      <c r="E143" s="26">
        <v>0.3</v>
      </c>
      <c r="F143" s="29">
        <v>0.3</v>
      </c>
      <c r="G143" s="39">
        <f t="shared" si="12"/>
        <v>100</v>
      </c>
      <c r="H143" s="59">
        <f t="shared" si="13"/>
        <v>100</v>
      </c>
    </row>
    <row r="144" spans="1:8" ht="15.75">
      <c r="A144" s="30">
        <v>114</v>
      </c>
      <c r="B144" s="31" t="s">
        <v>67</v>
      </c>
      <c r="C144" s="5" t="s">
        <v>69</v>
      </c>
      <c r="D144" s="55">
        <v>1050</v>
      </c>
      <c r="E144" s="14">
        <v>1050</v>
      </c>
      <c r="F144" s="14">
        <v>1050</v>
      </c>
      <c r="G144" s="39">
        <f t="shared" si="12"/>
        <v>100</v>
      </c>
      <c r="H144" s="59">
        <f t="shared" si="13"/>
        <v>100</v>
      </c>
    </row>
    <row r="145" spans="1:8" ht="15.75">
      <c r="A145" s="33">
        <v>115</v>
      </c>
      <c r="B145" s="31" t="s">
        <v>63</v>
      </c>
      <c r="C145" s="5" t="s">
        <v>49</v>
      </c>
      <c r="D145" s="55">
        <v>14500</v>
      </c>
      <c r="E145" s="14">
        <v>16000</v>
      </c>
      <c r="F145" s="14">
        <v>16500</v>
      </c>
      <c r="G145" s="39">
        <f t="shared" si="12"/>
        <v>103.125</v>
      </c>
      <c r="H145" s="59">
        <f t="shared" si="13"/>
        <v>113.79310344827587</v>
      </c>
    </row>
    <row r="146" spans="1:8" ht="15.75">
      <c r="A146" s="32"/>
      <c r="B146" s="2" t="s">
        <v>29</v>
      </c>
      <c r="C146" s="5"/>
      <c r="D146" s="29"/>
      <c r="E146" s="37"/>
      <c r="F146" s="38"/>
      <c r="G146" s="37"/>
      <c r="H146" s="49"/>
    </row>
    <row r="147" spans="1:8" ht="62.25" customHeight="1">
      <c r="A147" s="30">
        <f>A145+1</f>
        <v>116</v>
      </c>
      <c r="B147" s="31" t="s">
        <v>113</v>
      </c>
      <c r="C147" s="5" t="s">
        <v>38</v>
      </c>
      <c r="D147" s="53">
        <v>95</v>
      </c>
      <c r="E147" s="14">
        <v>95</v>
      </c>
      <c r="F147" s="14">
        <v>95</v>
      </c>
      <c r="G147" s="39">
        <f aca="true" t="shared" si="14" ref="G147:G152">F147/E147*100</f>
        <v>100</v>
      </c>
      <c r="H147" s="59">
        <f aca="true" t="shared" si="15" ref="H147:H152">F147/D147*100</f>
        <v>100</v>
      </c>
    </row>
    <row r="148" spans="1:8" ht="15.75">
      <c r="A148" s="30">
        <v>117</v>
      </c>
      <c r="B148" s="31" t="s">
        <v>114</v>
      </c>
      <c r="C148" s="5" t="s">
        <v>38</v>
      </c>
      <c r="D148" s="53">
        <v>80</v>
      </c>
      <c r="E148" s="14">
        <v>83</v>
      </c>
      <c r="F148" s="14">
        <v>83</v>
      </c>
      <c r="G148" s="39">
        <f t="shared" si="14"/>
        <v>100</v>
      </c>
      <c r="H148" s="59">
        <f t="shared" si="15"/>
        <v>103.75000000000001</v>
      </c>
    </row>
    <row r="149" spans="1:8" ht="31.5">
      <c r="A149" s="30">
        <v>118</v>
      </c>
      <c r="B149" s="31" t="s">
        <v>115</v>
      </c>
      <c r="C149" s="5" t="s">
        <v>38</v>
      </c>
      <c r="D149" s="53">
        <v>3.9</v>
      </c>
      <c r="E149" s="15">
        <v>0.4</v>
      </c>
      <c r="F149" s="15">
        <v>0.4</v>
      </c>
      <c r="G149" s="39">
        <f t="shared" si="14"/>
        <v>100</v>
      </c>
      <c r="H149" s="59">
        <f t="shared" si="15"/>
        <v>10.256410256410257</v>
      </c>
    </row>
    <row r="150" spans="1:8" ht="31.5">
      <c r="A150" s="30">
        <v>119</v>
      </c>
      <c r="B150" s="31" t="s">
        <v>116</v>
      </c>
      <c r="C150" s="5" t="s">
        <v>38</v>
      </c>
      <c r="D150" s="53">
        <v>25</v>
      </c>
      <c r="E150" s="26">
        <v>25</v>
      </c>
      <c r="F150" s="29">
        <v>25</v>
      </c>
      <c r="G150" s="39">
        <f t="shared" si="14"/>
        <v>100</v>
      </c>
      <c r="H150" s="59">
        <f t="shared" si="15"/>
        <v>100</v>
      </c>
    </row>
    <row r="151" spans="1:8" ht="15.75">
      <c r="A151" s="30">
        <v>120</v>
      </c>
      <c r="B151" s="31" t="s">
        <v>67</v>
      </c>
      <c r="C151" s="5" t="s">
        <v>69</v>
      </c>
      <c r="D151" s="53">
        <v>910</v>
      </c>
      <c r="E151" s="14">
        <v>910</v>
      </c>
      <c r="F151" s="14">
        <v>910</v>
      </c>
      <c r="G151" s="39">
        <f t="shared" si="14"/>
        <v>100</v>
      </c>
      <c r="H151" s="59">
        <f t="shared" si="15"/>
        <v>100</v>
      </c>
    </row>
    <row r="152" spans="1:8" ht="15.75">
      <c r="A152" s="30">
        <v>121</v>
      </c>
      <c r="B152" s="31" t="s">
        <v>63</v>
      </c>
      <c r="C152" s="5" t="s">
        <v>49</v>
      </c>
      <c r="D152" s="53">
        <v>16892</v>
      </c>
      <c r="E152" s="14">
        <v>17000</v>
      </c>
      <c r="F152" s="14">
        <v>18067</v>
      </c>
      <c r="G152" s="39">
        <f t="shared" si="14"/>
        <v>106.27647058823528</v>
      </c>
      <c r="H152" s="59">
        <f t="shared" si="15"/>
        <v>106.95595548188493</v>
      </c>
    </row>
    <row r="153" spans="1:8" ht="15.75">
      <c r="A153" s="32"/>
      <c r="B153" s="2" t="s">
        <v>30</v>
      </c>
      <c r="C153" s="5"/>
      <c r="D153" s="29"/>
      <c r="E153" s="37"/>
      <c r="F153" s="38"/>
      <c r="G153" s="37"/>
      <c r="H153" s="49"/>
    </row>
    <row r="154" spans="1:8" ht="15.75">
      <c r="A154" s="30">
        <f>A152+1</f>
        <v>122</v>
      </c>
      <c r="B154" s="31" t="s">
        <v>118</v>
      </c>
      <c r="C154" s="5" t="s">
        <v>117</v>
      </c>
      <c r="D154" s="13" t="s">
        <v>138</v>
      </c>
      <c r="E154" s="13" t="s">
        <v>138</v>
      </c>
      <c r="F154" s="13" t="s">
        <v>138</v>
      </c>
      <c r="G154" s="37"/>
      <c r="H154" s="49"/>
    </row>
    <row r="155" spans="1:8" ht="15.75">
      <c r="A155" s="30">
        <f>A154+1</f>
        <v>123</v>
      </c>
      <c r="B155" s="31" t="s">
        <v>119</v>
      </c>
      <c r="C155" s="5" t="s">
        <v>117</v>
      </c>
      <c r="D155" s="53">
        <v>2.9</v>
      </c>
      <c r="E155" s="13"/>
      <c r="F155" s="13" t="s">
        <v>138</v>
      </c>
      <c r="G155" s="37"/>
      <c r="H155" s="49"/>
    </row>
    <row r="156" spans="1:8" ht="15.75">
      <c r="A156" s="30">
        <f aca="true" t="shared" si="16" ref="A156:A161">A155+1</f>
        <v>124</v>
      </c>
      <c r="B156" s="36" t="s">
        <v>121</v>
      </c>
      <c r="C156" s="5" t="s">
        <v>120</v>
      </c>
      <c r="D156" s="13" t="s">
        <v>138</v>
      </c>
      <c r="E156" s="13" t="s">
        <v>138</v>
      </c>
      <c r="F156" s="13" t="s">
        <v>138</v>
      </c>
      <c r="G156" s="37"/>
      <c r="H156" s="49"/>
    </row>
    <row r="157" spans="1:8" ht="31.5">
      <c r="A157" s="30">
        <f t="shared" si="16"/>
        <v>125</v>
      </c>
      <c r="B157" s="31" t="s">
        <v>122</v>
      </c>
      <c r="C157" s="5" t="s">
        <v>123</v>
      </c>
      <c r="D157" s="27" t="s">
        <v>139</v>
      </c>
      <c r="E157" s="27" t="s">
        <v>139</v>
      </c>
      <c r="F157" s="27" t="s">
        <v>139</v>
      </c>
      <c r="G157" s="37"/>
      <c r="H157" s="49"/>
    </row>
    <row r="158" spans="1:8" ht="31.5">
      <c r="A158" s="30">
        <f t="shared" si="16"/>
        <v>126</v>
      </c>
      <c r="B158" s="31" t="s">
        <v>124</v>
      </c>
      <c r="C158" s="5" t="s">
        <v>125</v>
      </c>
      <c r="D158" s="27" t="s">
        <v>139</v>
      </c>
      <c r="E158" s="27" t="s">
        <v>139</v>
      </c>
      <c r="F158" s="27" t="s">
        <v>139</v>
      </c>
      <c r="G158" s="37"/>
      <c r="H158" s="49"/>
    </row>
    <row r="159" spans="1:8" ht="78.75">
      <c r="A159" s="30">
        <f t="shared" si="16"/>
        <v>127</v>
      </c>
      <c r="B159" s="31" t="s">
        <v>126</v>
      </c>
      <c r="C159" s="5" t="s">
        <v>38</v>
      </c>
      <c r="D159" s="53">
        <v>60.42</v>
      </c>
      <c r="E159" s="40">
        <v>65.56</v>
      </c>
      <c r="F159" s="40">
        <v>65.56</v>
      </c>
      <c r="G159" s="39">
        <f>F159/E159*100</f>
        <v>100</v>
      </c>
      <c r="H159" s="59">
        <f>F159/D159*100</f>
        <v>108.50711684872559</v>
      </c>
    </row>
    <row r="160" spans="1:8" ht="15.75">
      <c r="A160" s="30">
        <f t="shared" si="16"/>
        <v>128</v>
      </c>
      <c r="B160" s="31" t="s">
        <v>67</v>
      </c>
      <c r="C160" s="5" t="s">
        <v>69</v>
      </c>
      <c r="D160" s="13" t="s">
        <v>138</v>
      </c>
      <c r="E160" s="13" t="s">
        <v>138</v>
      </c>
      <c r="F160" s="13" t="s">
        <v>138</v>
      </c>
      <c r="G160" s="37"/>
      <c r="H160" s="49"/>
    </row>
    <row r="161" spans="1:8" ht="15.75">
      <c r="A161" s="30">
        <f t="shared" si="16"/>
        <v>129</v>
      </c>
      <c r="B161" s="31" t="s">
        <v>52</v>
      </c>
      <c r="C161" s="5" t="s">
        <v>49</v>
      </c>
      <c r="D161" s="13" t="s">
        <v>138</v>
      </c>
      <c r="E161" s="13" t="s">
        <v>138</v>
      </c>
      <c r="F161" s="13" t="s">
        <v>138</v>
      </c>
      <c r="G161" s="37"/>
      <c r="H161" s="49"/>
    </row>
    <row r="162" spans="1:8" ht="31.5">
      <c r="A162" s="32"/>
      <c r="B162" s="2" t="s">
        <v>31</v>
      </c>
      <c r="C162" s="5"/>
      <c r="D162" s="37"/>
      <c r="E162" s="37"/>
      <c r="F162" s="38"/>
      <c r="G162" s="37"/>
      <c r="H162" s="49"/>
    </row>
    <row r="163" spans="1:8" ht="15.75">
      <c r="A163" s="30">
        <f>A161+1</f>
        <v>130</v>
      </c>
      <c r="B163" s="31" t="s">
        <v>127</v>
      </c>
      <c r="C163" s="5" t="s">
        <v>71</v>
      </c>
      <c r="D163" s="53">
        <v>51.3</v>
      </c>
      <c r="E163" s="28">
        <v>64</v>
      </c>
      <c r="F163" s="28">
        <v>65.5</v>
      </c>
      <c r="G163" s="39">
        <f>F163/E163*100</f>
        <v>102.34375</v>
      </c>
      <c r="H163" s="59">
        <f>F163/D163*100</f>
        <v>127.68031189083821</v>
      </c>
    </row>
    <row r="164" spans="1:8" ht="31.5">
      <c r="A164" s="30">
        <f>A163+1</f>
        <v>131</v>
      </c>
      <c r="B164" s="31" t="s">
        <v>128</v>
      </c>
      <c r="C164" s="5" t="s">
        <v>69</v>
      </c>
      <c r="D164" s="53">
        <v>723</v>
      </c>
      <c r="E164" s="26">
        <v>733</v>
      </c>
      <c r="F164" s="26">
        <v>740</v>
      </c>
      <c r="G164" s="39">
        <f>F164/E164*100</f>
        <v>100.9549795361528</v>
      </c>
      <c r="H164" s="59">
        <f>F164/D164*100</f>
        <v>102.35131396957122</v>
      </c>
    </row>
    <row r="165" spans="1:8" ht="15.75">
      <c r="A165" s="30">
        <f>A164+1</f>
        <v>132</v>
      </c>
      <c r="B165" s="31" t="s">
        <v>67</v>
      </c>
      <c r="C165" s="5" t="s">
        <v>69</v>
      </c>
      <c r="D165" s="53">
        <v>70</v>
      </c>
      <c r="E165" s="26">
        <v>70</v>
      </c>
      <c r="F165" s="26">
        <v>70</v>
      </c>
      <c r="G165" s="39">
        <f>F165/E165*100</f>
        <v>100</v>
      </c>
      <c r="H165" s="59">
        <f>F165/D165*100</f>
        <v>100</v>
      </c>
    </row>
    <row r="166" spans="1:8" ht="15.75">
      <c r="A166" s="30">
        <f>A165+1</f>
        <v>133</v>
      </c>
      <c r="B166" s="36" t="s">
        <v>63</v>
      </c>
      <c r="C166" s="5" t="s">
        <v>49</v>
      </c>
      <c r="D166" s="53">
        <v>15000</v>
      </c>
      <c r="E166" s="26">
        <v>15200</v>
      </c>
      <c r="F166" s="26">
        <v>15200</v>
      </c>
      <c r="G166" s="39">
        <f>F166/E166*100</f>
        <v>100</v>
      </c>
      <c r="H166" s="59">
        <f>F166/D166*100</f>
        <v>101.33333333333334</v>
      </c>
    </row>
    <row r="167" spans="1:8" ht="15.75">
      <c r="A167" s="32"/>
      <c r="B167" s="2" t="s">
        <v>32</v>
      </c>
      <c r="C167" s="5"/>
      <c r="D167" s="37"/>
      <c r="E167" s="37"/>
      <c r="F167" s="38"/>
      <c r="G167" s="39"/>
      <c r="H167" s="59"/>
    </row>
    <row r="168" spans="1:8" ht="15.75">
      <c r="A168" s="30">
        <v>134</v>
      </c>
      <c r="B168" s="31" t="s">
        <v>131</v>
      </c>
      <c r="C168" s="5" t="s">
        <v>117</v>
      </c>
      <c r="D168" s="13" t="s">
        <v>138</v>
      </c>
      <c r="E168" s="13" t="s">
        <v>138</v>
      </c>
      <c r="F168" s="13" t="s">
        <v>138</v>
      </c>
      <c r="G168" s="37"/>
      <c r="H168" s="49"/>
    </row>
    <row r="169" spans="1:8" ht="15.75">
      <c r="A169" s="30">
        <v>135</v>
      </c>
      <c r="B169" s="31" t="s">
        <v>130</v>
      </c>
      <c r="C169" s="5" t="s">
        <v>129</v>
      </c>
      <c r="D169" s="13" t="s">
        <v>138</v>
      </c>
      <c r="E169" s="13" t="s">
        <v>138</v>
      </c>
      <c r="F169" s="13" t="s">
        <v>138</v>
      </c>
      <c r="G169" s="37"/>
      <c r="H169" s="49"/>
    </row>
  </sheetData>
  <sheetProtection/>
  <mergeCells count="8">
    <mergeCell ref="A1:G1"/>
    <mergeCell ref="A2:G2"/>
    <mergeCell ref="A138:G138"/>
    <mergeCell ref="A86:F86"/>
    <mergeCell ref="C108:C110"/>
    <mergeCell ref="C115:C117"/>
    <mergeCell ref="C129:C132"/>
    <mergeCell ref="C98:C99"/>
  </mergeCells>
  <printOptions/>
  <pageMargins left="0.71" right="0.4" top="0.75" bottom="0.75" header="0.3" footer="0.3"/>
  <pageSetup horizontalDpi="180" verticalDpi="180" orientation="portrait" paperSize="9" scale="58" r:id="rId3"/>
  <rowBreaks count="2" manualBreakCount="2">
    <brk id="56" max="7" man="1"/>
    <brk id="9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2016-03-15T00:10:04Z</cp:lastPrinted>
  <dcterms:created xsi:type="dcterms:W3CDTF">2006-09-28T05:33:49Z</dcterms:created>
  <dcterms:modified xsi:type="dcterms:W3CDTF">2016-03-17T04:18:46Z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entID">
    <vt:lpwstr>4942.00000000000</vt:lpwstr>
  </property>
  <property fmtid="{D5CDD505-2E9C-101B-9397-08002B2CF9AE}" pid="3" name="ParentInfo">
    <vt:lpwstr>Исходящий документ</vt:lpwstr>
  </property>
  <property fmtid="{D5CDD505-2E9C-101B-9397-08002B2CF9AE}" pid="4" name="ParentAddInfo">
    <vt:lpwstr>запрос информации о реализации ПрСЭР МО за 9 месяцев 2015</vt:lpwstr>
  </property>
  <property fmtid="{D5CDD505-2E9C-101B-9397-08002B2CF9AE}" pid="5" name="DocLink">
    <vt:lpwstr>http://sed.govrb.ru/_layouts/Eos/Transfer.ashx?Action=DispForm&amp;SiteId=3a1c08d2-7b55-41f2-a706-1ae0ed930acc&amp;WebId=a5b84aac-8733-416a-80ef-8a0518fe3266&amp;ListId=27ed3c64-028f-4db7-8556-a34374a0d270&amp;ItemId=4942&amp;End=1&amp;Close=1, №03-13-15-И4794/15 от 06.10.2015 з</vt:lpwstr>
  </property>
  <property fmtid="{D5CDD505-2E9C-101B-9397-08002B2CF9AE}" pid="6" name="ParentRegDate">
    <vt:lpwstr>2015-10-06T21:41:19Z</vt:lpwstr>
  </property>
  <property fmtid="{D5CDD505-2E9C-101B-9397-08002B2CF9AE}" pid="7" name="ParentRegNumber">
    <vt:lpwstr>03-13-15-И4794/15</vt:lpwstr>
  </property>
  <property fmtid="{D5CDD505-2E9C-101B-9397-08002B2CF9AE}" pid="8" name="ParentDocGroupLink">
    <vt:lpwstr>160</vt:lpwstr>
  </property>
  <property fmtid="{D5CDD505-2E9C-101B-9397-08002B2CF9AE}" pid="9" name="SortFile">
    <vt:lpwstr>1</vt:lpwstr>
  </property>
  <property fmtid="{D5CDD505-2E9C-101B-9397-08002B2CF9AE}" pid="10" name="FileTypeId">
    <vt:lpwstr>0</vt:lpwstr>
  </property>
  <property fmtid="{D5CDD505-2E9C-101B-9397-08002B2CF9AE}" pid="11" name="Comments">
    <vt:lpwstr/>
  </property>
</Properties>
</file>